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mc:AlternateContent xmlns:mc="http://schemas.openxmlformats.org/markup-compatibility/2006">
    <mc:Choice Requires="x15">
      <x15ac:absPath xmlns:x15ac="http://schemas.microsoft.com/office/spreadsheetml/2010/11/ac" url="\\filesv-kamisugibuncho.intra.city.sendai.jp\組織用\こども若者局幼稚園・保育部認定給付課\認定給付課\02_給付係\02_給付係員用\01_給付費関係\08_加算\R7\01_処遇改善等加算\02_申請案内\01_申請書様式\"/>
    </mc:Choice>
  </mc:AlternateContent>
  <xr:revisionPtr revIDLastSave="0" documentId="13_ncr:1_{162D3A3F-54DD-4CF7-9BFA-7669AD7E3C6C}" xr6:coauthVersionLast="47" xr6:coauthVersionMax="47" xr10:uidLastSave="{00000000-0000-0000-0000-000000000000}"/>
  <bookViews>
    <workbookView xWindow="45" yWindow="-16320" windowWidth="29040" windowHeight="15720" xr2:uid="{00000000-000D-0000-FFFF-FFFF00000000}"/>
  </bookViews>
  <sheets>
    <sheet name="保育所・地域型" sheetId="20" r:id="rId1"/>
    <sheet name="保育所・地域型 (作成例)" sheetId="23" r:id="rId2"/>
    <sheet name="認定こども園" sheetId="16" r:id="rId3"/>
    <sheet name="認定こども園 (作成例)" sheetId="24" r:id="rId4"/>
    <sheet name="幼稚園" sheetId="26" r:id="rId5"/>
    <sheet name="幼稚園 (作成例)" sheetId="28" r:id="rId6"/>
  </sheets>
  <definedNames>
    <definedName name="_xlnm.Print_Area" localSheetId="2">認定こども園!$A$1:$R$87</definedName>
    <definedName name="_xlnm.Print_Area" localSheetId="3">'認定こども園 (作成例)'!$A$1:$R$87</definedName>
    <definedName name="_xlnm.Print_Area" localSheetId="0">保育所・地域型!$A$1:$Q$51</definedName>
    <definedName name="_xlnm.Print_Area" localSheetId="1">'保育所・地域型 (作成例)'!$A$1:$Q$51</definedName>
    <definedName name="_xlnm.Print_Area" localSheetId="4">幼稚園!$A$1:$Q$42</definedName>
    <definedName name="_xlnm.Print_Area" localSheetId="5">'幼稚園 (作成例)'!$A$1:$Q$42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3" i="26" l="1"/>
  <c r="K24" i="26"/>
  <c r="K25" i="26"/>
  <c r="J37" i="28"/>
  <c r="I37" i="28"/>
  <c r="H37" i="28"/>
  <c r="G37" i="28"/>
  <c r="F37" i="28"/>
  <c r="E37" i="28"/>
  <c r="J36" i="28"/>
  <c r="I36" i="28"/>
  <c r="H36" i="28"/>
  <c r="G36" i="28"/>
  <c r="F36" i="28"/>
  <c r="E36" i="28"/>
  <c r="J35" i="28"/>
  <c r="I35" i="28"/>
  <c r="H35" i="28"/>
  <c r="G35" i="28"/>
  <c r="F35" i="28"/>
  <c r="E35" i="28"/>
  <c r="J26" i="28"/>
  <c r="I26" i="28"/>
  <c r="H26" i="28"/>
  <c r="G26" i="28"/>
  <c r="F26" i="28"/>
  <c r="E26" i="28"/>
  <c r="M25" i="28"/>
  <c r="L25" i="28"/>
  <c r="E17" i="28"/>
  <c r="P16" i="28"/>
  <c r="P25" i="28" s="1"/>
  <c r="O16" i="28"/>
  <c r="O25" i="28" s="1"/>
  <c r="N16" i="28"/>
  <c r="N25" i="28" s="1"/>
  <c r="M16" i="28"/>
  <c r="L16" i="28"/>
  <c r="K16" i="28"/>
  <c r="K25" i="28" s="1"/>
  <c r="J16" i="28"/>
  <c r="I16" i="28"/>
  <c r="H16" i="28"/>
  <c r="G16" i="28"/>
  <c r="F16" i="28"/>
  <c r="Q15" i="28"/>
  <c r="P14" i="28"/>
  <c r="P24" i="28" s="1"/>
  <c r="O14" i="28"/>
  <c r="O24" i="28" s="1"/>
  <c r="N14" i="28"/>
  <c r="N24" i="28" s="1"/>
  <c r="M14" i="28"/>
  <c r="M24" i="28" s="1"/>
  <c r="L14" i="28"/>
  <c r="L24" i="28" s="1"/>
  <c r="K14" i="28"/>
  <c r="K24" i="28" s="1"/>
  <c r="J14" i="28"/>
  <c r="I14" i="28"/>
  <c r="H14" i="28"/>
  <c r="G14" i="28"/>
  <c r="F14" i="28"/>
  <c r="Q13" i="28"/>
  <c r="P12" i="28"/>
  <c r="P23" i="28" s="1"/>
  <c r="O12" i="28"/>
  <c r="O23" i="28" s="1"/>
  <c r="N12" i="28"/>
  <c r="N23" i="28" s="1"/>
  <c r="M12" i="28"/>
  <c r="M23" i="28" s="1"/>
  <c r="L12" i="28"/>
  <c r="L23" i="28" s="1"/>
  <c r="K12" i="28"/>
  <c r="K23" i="28" s="1"/>
  <c r="J12" i="28"/>
  <c r="I12" i="28"/>
  <c r="H12" i="28"/>
  <c r="G12" i="28"/>
  <c r="F12" i="28"/>
  <c r="Q11" i="28"/>
  <c r="Q17" i="28" s="1"/>
  <c r="G38" i="28" l="1"/>
  <c r="H38" i="28"/>
  <c r="I38" i="28"/>
  <c r="F38" i="28"/>
  <c r="Q35" i="28"/>
  <c r="Q23" i="28"/>
  <c r="J38" i="28"/>
  <c r="Q37" i="28"/>
  <c r="Q36" i="28"/>
  <c r="Q25" i="28"/>
  <c r="Q24" i="28"/>
  <c r="E38" i="28"/>
  <c r="J37" i="26"/>
  <c r="I37" i="26"/>
  <c r="H37" i="26"/>
  <c r="G37" i="26"/>
  <c r="F37" i="26"/>
  <c r="E37" i="26"/>
  <c r="J36" i="26"/>
  <c r="I36" i="26"/>
  <c r="H36" i="26"/>
  <c r="G36" i="26"/>
  <c r="F36" i="26"/>
  <c r="E36" i="26"/>
  <c r="J35" i="26"/>
  <c r="I35" i="26"/>
  <c r="H35" i="26"/>
  <c r="G35" i="26"/>
  <c r="F35" i="26"/>
  <c r="E35" i="26"/>
  <c r="J26" i="26"/>
  <c r="I26" i="26"/>
  <c r="H26" i="26"/>
  <c r="G26" i="26"/>
  <c r="F26" i="26"/>
  <c r="E26" i="26"/>
  <c r="L25" i="26"/>
  <c r="Q25" i="26" s="1"/>
  <c r="L23" i="26"/>
  <c r="Q23" i="26" s="1"/>
  <c r="E17" i="26"/>
  <c r="P16" i="26"/>
  <c r="P25" i="26" s="1"/>
  <c r="O16" i="26"/>
  <c r="O25" i="26" s="1"/>
  <c r="N16" i="26"/>
  <c r="N25" i="26" s="1"/>
  <c r="M16" i="26"/>
  <c r="M25" i="26" s="1"/>
  <c r="L16" i="26"/>
  <c r="K16" i="26"/>
  <c r="J16" i="26"/>
  <c r="I16" i="26"/>
  <c r="H16" i="26"/>
  <c r="G16" i="26"/>
  <c r="F16" i="26"/>
  <c r="Q15" i="26"/>
  <c r="P14" i="26"/>
  <c r="P24" i="26" s="1"/>
  <c r="O14" i="26"/>
  <c r="O24" i="26" s="1"/>
  <c r="N14" i="26"/>
  <c r="N24" i="26" s="1"/>
  <c r="M14" i="26"/>
  <c r="M24" i="26" s="1"/>
  <c r="L14" i="26"/>
  <c r="L24" i="26" s="1"/>
  <c r="Q24" i="26" s="1"/>
  <c r="K14" i="26"/>
  <c r="J14" i="26"/>
  <c r="I14" i="26"/>
  <c r="H14" i="26"/>
  <c r="G14" i="26"/>
  <c r="F14" i="26"/>
  <c r="Q13" i="26"/>
  <c r="P12" i="26"/>
  <c r="P23" i="26" s="1"/>
  <c r="O12" i="26"/>
  <c r="O23" i="26" s="1"/>
  <c r="N12" i="26"/>
  <c r="N23" i="26" s="1"/>
  <c r="M12" i="26"/>
  <c r="M23" i="26" s="1"/>
  <c r="L12" i="26"/>
  <c r="K12" i="26"/>
  <c r="J12" i="26"/>
  <c r="I12" i="26"/>
  <c r="H12" i="26"/>
  <c r="G12" i="26"/>
  <c r="F12" i="26"/>
  <c r="Q11" i="26"/>
  <c r="Q17" i="26" s="1"/>
  <c r="Q82" i="24"/>
  <c r="P82" i="24"/>
  <c r="O82" i="24"/>
  <c r="N82" i="24"/>
  <c r="M82" i="24"/>
  <c r="L82" i="24"/>
  <c r="Q81" i="24"/>
  <c r="P81" i="24"/>
  <c r="O81" i="24"/>
  <c r="N81" i="24"/>
  <c r="M81" i="24"/>
  <c r="L81" i="24"/>
  <c r="I81" i="24"/>
  <c r="Q80" i="24"/>
  <c r="P80" i="24"/>
  <c r="O80" i="24"/>
  <c r="N80" i="24"/>
  <c r="M80" i="24"/>
  <c r="L80" i="24"/>
  <c r="Q79" i="24"/>
  <c r="P79" i="24"/>
  <c r="O79" i="24"/>
  <c r="N79" i="24"/>
  <c r="M79" i="24"/>
  <c r="L79" i="24"/>
  <c r="K79" i="24"/>
  <c r="J79" i="24"/>
  <c r="Q78" i="24"/>
  <c r="P78" i="24"/>
  <c r="O78" i="24"/>
  <c r="N78" i="24"/>
  <c r="M78" i="24"/>
  <c r="L78" i="24"/>
  <c r="Q77" i="24"/>
  <c r="P77" i="24"/>
  <c r="O77" i="24"/>
  <c r="N77" i="24"/>
  <c r="M77" i="24"/>
  <c r="L77" i="24"/>
  <c r="J77" i="24"/>
  <c r="K76" i="24"/>
  <c r="J76" i="24"/>
  <c r="I76" i="24"/>
  <c r="H76" i="24"/>
  <c r="G76" i="24"/>
  <c r="F76" i="24"/>
  <c r="R76" i="24" s="1"/>
  <c r="K75" i="24"/>
  <c r="J75" i="24"/>
  <c r="I75" i="24"/>
  <c r="H75" i="24"/>
  <c r="G75" i="24"/>
  <c r="F75" i="24"/>
  <c r="R75" i="24" s="1"/>
  <c r="K74" i="24"/>
  <c r="J74" i="24"/>
  <c r="I74" i="24"/>
  <c r="H74" i="24"/>
  <c r="G74" i="24"/>
  <c r="F74" i="24"/>
  <c r="K73" i="24"/>
  <c r="J73" i="24"/>
  <c r="I73" i="24"/>
  <c r="H73" i="24"/>
  <c r="G73" i="24"/>
  <c r="F73" i="24"/>
  <c r="K72" i="24"/>
  <c r="J72" i="24"/>
  <c r="I72" i="24"/>
  <c r="H72" i="24"/>
  <c r="G72" i="24"/>
  <c r="F72" i="24"/>
  <c r="K71" i="24"/>
  <c r="J71" i="24"/>
  <c r="I71" i="24"/>
  <c r="H71" i="24"/>
  <c r="G71" i="24"/>
  <c r="F71" i="24"/>
  <c r="R71" i="24" s="1"/>
  <c r="K70" i="24"/>
  <c r="J70" i="24"/>
  <c r="I70" i="24"/>
  <c r="H70" i="24"/>
  <c r="G70" i="24"/>
  <c r="F70" i="24"/>
  <c r="K69" i="24"/>
  <c r="J69" i="24"/>
  <c r="I69" i="24"/>
  <c r="H69" i="24"/>
  <c r="G69" i="24"/>
  <c r="F69" i="24"/>
  <c r="R69" i="24" s="1"/>
  <c r="K59" i="24"/>
  <c r="K82" i="24" s="1"/>
  <c r="J59" i="24"/>
  <c r="J82" i="24" s="1"/>
  <c r="I59" i="24"/>
  <c r="I82" i="24" s="1"/>
  <c r="H59" i="24"/>
  <c r="H82" i="24" s="1"/>
  <c r="G59" i="24"/>
  <c r="G82" i="24" s="1"/>
  <c r="F59" i="24"/>
  <c r="F82" i="24" s="1"/>
  <c r="K58" i="24"/>
  <c r="K81" i="24" s="1"/>
  <c r="J58" i="24"/>
  <c r="J81" i="24" s="1"/>
  <c r="I58" i="24"/>
  <c r="H58" i="24"/>
  <c r="H81" i="24" s="1"/>
  <c r="G58" i="24"/>
  <c r="G81" i="24" s="1"/>
  <c r="F58" i="24"/>
  <c r="F81" i="24" s="1"/>
  <c r="K57" i="24"/>
  <c r="K80" i="24" s="1"/>
  <c r="J57" i="24"/>
  <c r="J80" i="24" s="1"/>
  <c r="I57" i="24"/>
  <c r="I80" i="24" s="1"/>
  <c r="H57" i="24"/>
  <c r="H80" i="24" s="1"/>
  <c r="G57" i="24"/>
  <c r="G80" i="24" s="1"/>
  <c r="F57" i="24"/>
  <c r="K56" i="24"/>
  <c r="J56" i="24"/>
  <c r="I56" i="24"/>
  <c r="I79" i="24" s="1"/>
  <c r="H56" i="24"/>
  <c r="H79" i="24" s="1"/>
  <c r="G56" i="24"/>
  <c r="G79" i="24" s="1"/>
  <c r="F56" i="24"/>
  <c r="K55" i="24"/>
  <c r="K78" i="24" s="1"/>
  <c r="J55" i="24"/>
  <c r="J78" i="24" s="1"/>
  <c r="I55" i="24"/>
  <c r="I78" i="24" s="1"/>
  <c r="H55" i="24"/>
  <c r="H78" i="24" s="1"/>
  <c r="G55" i="24"/>
  <c r="G78" i="24" s="1"/>
  <c r="F55" i="24"/>
  <c r="K54" i="24"/>
  <c r="K77" i="24" s="1"/>
  <c r="J54" i="24"/>
  <c r="I54" i="24"/>
  <c r="H54" i="24"/>
  <c r="G54" i="24"/>
  <c r="F54" i="24"/>
  <c r="F77" i="24" s="1"/>
  <c r="P53" i="24"/>
  <c r="O53" i="24"/>
  <c r="P52" i="24"/>
  <c r="O52" i="24"/>
  <c r="L52" i="24"/>
  <c r="O48" i="24"/>
  <c r="Q38" i="24"/>
  <c r="Q39" i="24" s="1"/>
  <c r="Q59" i="24" s="1"/>
  <c r="P38" i="24"/>
  <c r="P39" i="24" s="1"/>
  <c r="P59" i="24" s="1"/>
  <c r="O38" i="24"/>
  <c r="O39" i="24" s="1"/>
  <c r="O59" i="24" s="1"/>
  <c r="N38" i="24"/>
  <c r="M38" i="24"/>
  <c r="M39" i="24" s="1"/>
  <c r="L38" i="24"/>
  <c r="L39" i="24" s="1"/>
  <c r="K38" i="24"/>
  <c r="K39" i="24" s="1"/>
  <c r="J38" i="24"/>
  <c r="J39" i="24" s="1"/>
  <c r="I38" i="24"/>
  <c r="I39" i="24" s="1"/>
  <c r="H38" i="24"/>
  <c r="H39" i="24" s="1"/>
  <c r="G38" i="24"/>
  <c r="F38" i="24"/>
  <c r="Q36" i="24"/>
  <c r="P36" i="24"/>
  <c r="O36" i="24"/>
  <c r="N36" i="24"/>
  <c r="M36" i="24"/>
  <c r="L36" i="24"/>
  <c r="K36" i="24"/>
  <c r="J36" i="24"/>
  <c r="I36" i="24"/>
  <c r="H36" i="24"/>
  <c r="G36" i="24"/>
  <c r="F36" i="24"/>
  <c r="Q34" i="24"/>
  <c r="Q35" i="24" s="1"/>
  <c r="Q57" i="24" s="1"/>
  <c r="P34" i="24"/>
  <c r="P35" i="24" s="1"/>
  <c r="P57" i="24" s="1"/>
  <c r="O34" i="24"/>
  <c r="O35" i="24" s="1"/>
  <c r="N34" i="24"/>
  <c r="N35" i="24" s="1"/>
  <c r="M34" i="24"/>
  <c r="M35" i="24" s="1"/>
  <c r="L34" i="24"/>
  <c r="L35" i="24" s="1"/>
  <c r="K34" i="24"/>
  <c r="K35" i="24" s="1"/>
  <c r="J34" i="24"/>
  <c r="J35" i="24" s="1"/>
  <c r="I34" i="24"/>
  <c r="I35" i="24" s="1"/>
  <c r="H34" i="24"/>
  <c r="H35" i="24" s="1"/>
  <c r="G34" i="24"/>
  <c r="G35" i="24" s="1"/>
  <c r="F34" i="24"/>
  <c r="Q32" i="24"/>
  <c r="Q33" i="24" s="1"/>
  <c r="P32" i="24"/>
  <c r="P33" i="24" s="1"/>
  <c r="O32" i="24"/>
  <c r="N32" i="24"/>
  <c r="M32" i="24"/>
  <c r="L32" i="24"/>
  <c r="K32" i="24"/>
  <c r="J32" i="24"/>
  <c r="I32" i="24"/>
  <c r="H32" i="24"/>
  <c r="G32" i="24"/>
  <c r="F32" i="24"/>
  <c r="Q30" i="24"/>
  <c r="Q31" i="24" s="1"/>
  <c r="P30" i="24"/>
  <c r="P31" i="24" s="1"/>
  <c r="O30" i="24"/>
  <c r="O31" i="24" s="1"/>
  <c r="N30" i="24"/>
  <c r="N31" i="24" s="1"/>
  <c r="M30" i="24"/>
  <c r="M31" i="24" s="1"/>
  <c r="L30" i="24"/>
  <c r="L31" i="24" s="1"/>
  <c r="K30" i="24"/>
  <c r="J30" i="24"/>
  <c r="I30" i="24"/>
  <c r="H30" i="24"/>
  <c r="G30" i="24"/>
  <c r="F30" i="24"/>
  <c r="Q28" i="24"/>
  <c r="P28" i="24"/>
  <c r="P29" i="24" s="1"/>
  <c r="O28" i="24"/>
  <c r="O29" i="24" s="1"/>
  <c r="N28" i="24"/>
  <c r="M28" i="24"/>
  <c r="M29" i="24" s="1"/>
  <c r="L28" i="24"/>
  <c r="L29" i="24" s="1"/>
  <c r="L54" i="24" s="1"/>
  <c r="K28" i="24"/>
  <c r="J28" i="24"/>
  <c r="I28" i="24"/>
  <c r="H28" i="24"/>
  <c r="G28" i="24"/>
  <c r="F28" i="24"/>
  <c r="Q27" i="24"/>
  <c r="Q53" i="24" s="1"/>
  <c r="P27" i="24"/>
  <c r="O27" i="24"/>
  <c r="N27" i="24"/>
  <c r="N53" i="24" s="1"/>
  <c r="M27" i="24"/>
  <c r="M53" i="24" s="1"/>
  <c r="L27" i="24"/>
  <c r="L53" i="24" s="1"/>
  <c r="K27" i="24"/>
  <c r="J27" i="24"/>
  <c r="I27" i="24"/>
  <c r="H27" i="24"/>
  <c r="G27" i="24"/>
  <c r="R26" i="24"/>
  <c r="Q25" i="24"/>
  <c r="Q52" i="24" s="1"/>
  <c r="P25" i="24"/>
  <c r="O25" i="24"/>
  <c r="N25" i="24"/>
  <c r="N52" i="24" s="1"/>
  <c r="M25" i="24"/>
  <c r="M52" i="24" s="1"/>
  <c r="L25" i="24"/>
  <c r="K25" i="24"/>
  <c r="J25" i="24"/>
  <c r="I25" i="24"/>
  <c r="H25" i="24"/>
  <c r="G25" i="24"/>
  <c r="R24" i="24"/>
  <c r="Q23" i="24"/>
  <c r="Q51" i="24" s="1"/>
  <c r="P23" i="24"/>
  <c r="P51" i="24" s="1"/>
  <c r="O23" i="24"/>
  <c r="O51" i="24" s="1"/>
  <c r="N23" i="24"/>
  <c r="N51" i="24" s="1"/>
  <c r="M23" i="24"/>
  <c r="M51" i="24" s="1"/>
  <c r="L23" i="24"/>
  <c r="L51" i="24" s="1"/>
  <c r="R51" i="24" s="1"/>
  <c r="K23" i="24"/>
  <c r="J23" i="24"/>
  <c r="I23" i="24"/>
  <c r="H23" i="24"/>
  <c r="G23" i="24"/>
  <c r="R22" i="24"/>
  <c r="Q21" i="24"/>
  <c r="Q50" i="24" s="1"/>
  <c r="P21" i="24"/>
  <c r="P50" i="24" s="1"/>
  <c r="O21" i="24"/>
  <c r="O50" i="24" s="1"/>
  <c r="N21" i="24"/>
  <c r="N50" i="24" s="1"/>
  <c r="M21" i="24"/>
  <c r="M50" i="24" s="1"/>
  <c r="L21" i="24"/>
  <c r="L50" i="24" s="1"/>
  <c r="K21" i="24"/>
  <c r="J21" i="24"/>
  <c r="I21" i="24"/>
  <c r="H21" i="24"/>
  <c r="G21" i="24"/>
  <c r="R20" i="24"/>
  <c r="Q19" i="24"/>
  <c r="Q49" i="24" s="1"/>
  <c r="P19" i="24"/>
  <c r="P49" i="24" s="1"/>
  <c r="O19" i="24"/>
  <c r="O49" i="24" s="1"/>
  <c r="N19" i="24"/>
  <c r="N49" i="24" s="1"/>
  <c r="M19" i="24"/>
  <c r="M49" i="24" s="1"/>
  <c r="L19" i="24"/>
  <c r="L49" i="24" s="1"/>
  <c r="K19" i="24"/>
  <c r="J19" i="24"/>
  <c r="I19" i="24"/>
  <c r="H19" i="24"/>
  <c r="G19" i="24"/>
  <c r="R18" i="24"/>
  <c r="Q17" i="24"/>
  <c r="Q48" i="24" s="1"/>
  <c r="P17" i="24"/>
  <c r="P48" i="24" s="1"/>
  <c r="O17" i="24"/>
  <c r="N17" i="24"/>
  <c r="N48" i="24" s="1"/>
  <c r="M17" i="24"/>
  <c r="M48" i="24" s="1"/>
  <c r="L17" i="24"/>
  <c r="L48" i="24" s="1"/>
  <c r="K17" i="24"/>
  <c r="J17" i="24"/>
  <c r="I17" i="24"/>
  <c r="H17" i="24"/>
  <c r="G17" i="24"/>
  <c r="R16" i="24"/>
  <c r="Q15" i="24"/>
  <c r="Q47" i="24" s="1"/>
  <c r="P15" i="24"/>
  <c r="P47" i="24" s="1"/>
  <c r="O15" i="24"/>
  <c r="O47" i="24" s="1"/>
  <c r="N15" i="24"/>
  <c r="N47" i="24" s="1"/>
  <c r="M15" i="24"/>
  <c r="M47" i="24" s="1"/>
  <c r="L15" i="24"/>
  <c r="L47" i="24" s="1"/>
  <c r="K15" i="24"/>
  <c r="J15" i="24"/>
  <c r="I15" i="24"/>
  <c r="H15" i="24"/>
  <c r="G15" i="24"/>
  <c r="R14" i="24"/>
  <c r="Q13" i="24"/>
  <c r="Q46" i="24" s="1"/>
  <c r="P13" i="24"/>
  <c r="P46" i="24" s="1"/>
  <c r="O13" i="24"/>
  <c r="O46" i="24" s="1"/>
  <c r="N13" i="24"/>
  <c r="N46" i="24" s="1"/>
  <c r="M13" i="24"/>
  <c r="M46" i="24" s="1"/>
  <c r="L13" i="24"/>
  <c r="L46" i="24" s="1"/>
  <c r="K13" i="24"/>
  <c r="J13" i="24"/>
  <c r="I13" i="24"/>
  <c r="H13" i="24"/>
  <c r="G13" i="24"/>
  <c r="R12" i="24"/>
  <c r="Q26" i="28" l="1"/>
  <c r="Q38" i="28"/>
  <c r="G38" i="26"/>
  <c r="F38" i="26"/>
  <c r="H38" i="26"/>
  <c r="Q36" i="26"/>
  <c r="Q35" i="26"/>
  <c r="Q38" i="26" s="1"/>
  <c r="Q37" i="26"/>
  <c r="I38" i="26"/>
  <c r="J38" i="26"/>
  <c r="Q26" i="26"/>
  <c r="E38" i="26"/>
  <c r="R81" i="24"/>
  <c r="R52" i="24"/>
  <c r="R74" i="24"/>
  <c r="R49" i="24"/>
  <c r="R50" i="24"/>
  <c r="R73" i="24"/>
  <c r="G60" i="24"/>
  <c r="G83" i="24" s="1"/>
  <c r="R72" i="24"/>
  <c r="H60" i="24"/>
  <c r="H83" i="24" s="1"/>
  <c r="R70" i="24"/>
  <c r="M54" i="24"/>
  <c r="O54" i="24"/>
  <c r="I60" i="24"/>
  <c r="I83" i="24" s="1"/>
  <c r="P54" i="24"/>
  <c r="J60" i="24"/>
  <c r="J83" i="24" s="1"/>
  <c r="Q56" i="24"/>
  <c r="K60" i="24"/>
  <c r="K83" i="24" s="1"/>
  <c r="R53" i="24"/>
  <c r="R38" i="24"/>
  <c r="G39" i="24"/>
  <c r="G37" i="24"/>
  <c r="H37" i="24"/>
  <c r="I37" i="24"/>
  <c r="J37" i="24"/>
  <c r="K37" i="24"/>
  <c r="L37" i="24"/>
  <c r="L58" i="24" s="1"/>
  <c r="M37" i="24"/>
  <c r="M58" i="24" s="1"/>
  <c r="R36" i="24"/>
  <c r="O37" i="24"/>
  <c r="O58" i="24" s="1"/>
  <c r="P37" i="24"/>
  <c r="P58" i="24" s="1"/>
  <c r="Q37" i="24"/>
  <c r="Q58" i="24" s="1"/>
  <c r="R34" i="24"/>
  <c r="R40" i="24" s="1"/>
  <c r="G29" i="24"/>
  <c r="H29" i="24"/>
  <c r="I29" i="24"/>
  <c r="J29" i="24"/>
  <c r="K29" i="24"/>
  <c r="M56" i="24"/>
  <c r="H33" i="24"/>
  <c r="J33" i="24"/>
  <c r="K33" i="24"/>
  <c r="R48" i="24"/>
  <c r="L33" i="24"/>
  <c r="R32" i="24"/>
  <c r="G33" i="24"/>
  <c r="I33" i="24"/>
  <c r="M33" i="24"/>
  <c r="N33" i="24"/>
  <c r="N56" i="24" s="1"/>
  <c r="O33" i="24"/>
  <c r="O56" i="24" s="1"/>
  <c r="R30" i="24"/>
  <c r="R47" i="24"/>
  <c r="F40" i="24"/>
  <c r="G31" i="24"/>
  <c r="H31" i="24"/>
  <c r="I31" i="24"/>
  <c r="J31" i="24"/>
  <c r="K31" i="24"/>
  <c r="R46" i="24"/>
  <c r="R28" i="24"/>
  <c r="Q29" i="24"/>
  <c r="Q54" i="24" s="1"/>
  <c r="N55" i="24"/>
  <c r="L57" i="24"/>
  <c r="R57" i="24" s="1"/>
  <c r="R82" i="24"/>
  <c r="N29" i="24"/>
  <c r="N54" i="24" s="1"/>
  <c r="N37" i="24"/>
  <c r="N58" i="24" s="1"/>
  <c r="N39" i="24"/>
  <c r="N59" i="24" s="1"/>
  <c r="O55" i="24"/>
  <c r="M57" i="24"/>
  <c r="G77" i="24"/>
  <c r="F78" i="24"/>
  <c r="R78" i="24" s="1"/>
  <c r="P55" i="24"/>
  <c r="N57" i="24"/>
  <c r="L59" i="24"/>
  <c r="H77" i="24"/>
  <c r="F79" i="24"/>
  <c r="R79" i="24" s="1"/>
  <c r="Q55" i="24"/>
  <c r="P56" i="24"/>
  <c r="O57" i="24"/>
  <c r="M59" i="24"/>
  <c r="I77" i="24"/>
  <c r="F80" i="24"/>
  <c r="R80" i="24" s="1"/>
  <c r="F60" i="24"/>
  <c r="F83" i="24" s="1"/>
  <c r="L55" i="24"/>
  <c r="M55" i="24"/>
  <c r="L56" i="24"/>
  <c r="R77" i="24" l="1"/>
  <c r="R83" i="24" s="1"/>
  <c r="R54" i="24"/>
  <c r="R59" i="24"/>
  <c r="R60" i="24" s="1"/>
  <c r="R58" i="24"/>
  <c r="R56" i="24"/>
  <c r="R55" i="24"/>
  <c r="Q81" i="16" l="1"/>
  <c r="P81" i="16"/>
  <c r="O81" i="16"/>
  <c r="N81" i="16"/>
  <c r="M81" i="16"/>
  <c r="L81" i="16"/>
  <c r="J81" i="16"/>
  <c r="G81" i="16"/>
  <c r="K75" i="16"/>
  <c r="J75" i="16"/>
  <c r="I75" i="16"/>
  <c r="H75" i="16"/>
  <c r="G75" i="16"/>
  <c r="F75" i="16"/>
  <c r="K58" i="16"/>
  <c r="K81" i="16" s="1"/>
  <c r="J58" i="16"/>
  <c r="I58" i="16"/>
  <c r="I81" i="16" s="1"/>
  <c r="H58" i="16"/>
  <c r="H81" i="16" s="1"/>
  <c r="G58" i="16"/>
  <c r="F58" i="16"/>
  <c r="F81" i="16" s="1"/>
  <c r="R81" i="16" s="1"/>
  <c r="G37" i="16"/>
  <c r="Q25" i="16"/>
  <c r="Q52" i="16" s="1"/>
  <c r="P25" i="16"/>
  <c r="P52" i="16" s="1"/>
  <c r="O25" i="16"/>
  <c r="O52" i="16" s="1"/>
  <c r="N25" i="16"/>
  <c r="N52" i="16" s="1"/>
  <c r="M25" i="16"/>
  <c r="M52" i="16" s="1"/>
  <c r="L25" i="16"/>
  <c r="L52" i="16" s="1"/>
  <c r="K25" i="16"/>
  <c r="J25" i="16"/>
  <c r="I25" i="16"/>
  <c r="H25" i="16"/>
  <c r="G25" i="16"/>
  <c r="Q36" i="16"/>
  <c r="Q37" i="16" s="1"/>
  <c r="P36" i="16"/>
  <c r="O36" i="16"/>
  <c r="N36" i="16"/>
  <c r="M36" i="16"/>
  <c r="L36" i="16"/>
  <c r="K36" i="16"/>
  <c r="J36" i="16"/>
  <c r="I36" i="16"/>
  <c r="H36" i="16"/>
  <c r="G36" i="16"/>
  <c r="F36" i="16"/>
  <c r="R24" i="16"/>
  <c r="J46" i="23"/>
  <c r="I46" i="23"/>
  <c r="H46" i="23"/>
  <c r="G46" i="23"/>
  <c r="Q46" i="23" s="1"/>
  <c r="F46" i="23"/>
  <c r="E46" i="23"/>
  <c r="J45" i="23"/>
  <c r="I45" i="23"/>
  <c r="H45" i="23"/>
  <c r="G45" i="23"/>
  <c r="F45" i="23"/>
  <c r="E45" i="23"/>
  <c r="Q45" i="23" s="1"/>
  <c r="J44" i="23"/>
  <c r="I44" i="23"/>
  <c r="H44" i="23"/>
  <c r="G44" i="23"/>
  <c r="F44" i="23"/>
  <c r="E44" i="23"/>
  <c r="J43" i="23"/>
  <c r="I43" i="23"/>
  <c r="H43" i="23"/>
  <c r="G43" i="23"/>
  <c r="F43" i="23"/>
  <c r="E43" i="23"/>
  <c r="E47" i="23" s="1"/>
  <c r="J42" i="23"/>
  <c r="Q42" i="23" s="1"/>
  <c r="I42" i="23"/>
  <c r="H42" i="23"/>
  <c r="G42" i="23"/>
  <c r="F42" i="23"/>
  <c r="E42" i="23"/>
  <c r="J33" i="23"/>
  <c r="I33" i="23"/>
  <c r="H33" i="23"/>
  <c r="G33" i="23"/>
  <c r="F33" i="23"/>
  <c r="E33" i="23"/>
  <c r="P31" i="23"/>
  <c r="M30" i="23"/>
  <c r="L30" i="23"/>
  <c r="K30" i="23"/>
  <c r="O29" i="23"/>
  <c r="P28" i="23"/>
  <c r="O28" i="23"/>
  <c r="E22" i="23"/>
  <c r="P21" i="23"/>
  <c r="P32" i="23" s="1"/>
  <c r="O21" i="23"/>
  <c r="O32" i="23" s="1"/>
  <c r="N21" i="23"/>
  <c r="N32" i="23" s="1"/>
  <c r="M21" i="23"/>
  <c r="M32" i="23" s="1"/>
  <c r="L21" i="23"/>
  <c r="L32" i="23" s="1"/>
  <c r="K21" i="23"/>
  <c r="K32" i="23" s="1"/>
  <c r="J21" i="23"/>
  <c r="I21" i="23"/>
  <c r="H21" i="23"/>
  <c r="G21" i="23"/>
  <c r="F21" i="23"/>
  <c r="Q20" i="23"/>
  <c r="P19" i="23"/>
  <c r="O19" i="23"/>
  <c r="O31" i="23" s="1"/>
  <c r="N19" i="23"/>
  <c r="N31" i="23" s="1"/>
  <c r="M19" i="23"/>
  <c r="M31" i="23" s="1"/>
  <c r="L19" i="23"/>
  <c r="L31" i="23" s="1"/>
  <c r="K19" i="23"/>
  <c r="K31" i="23" s="1"/>
  <c r="J19" i="23"/>
  <c r="I19" i="23"/>
  <c r="H19" i="23"/>
  <c r="G19" i="23"/>
  <c r="F19" i="23"/>
  <c r="Q18" i="23"/>
  <c r="P17" i="23"/>
  <c r="P30" i="23" s="1"/>
  <c r="O17" i="23"/>
  <c r="O30" i="23" s="1"/>
  <c r="N17" i="23"/>
  <c r="N30" i="23" s="1"/>
  <c r="M17" i="23"/>
  <c r="L17" i="23"/>
  <c r="K17" i="23"/>
  <c r="J17" i="23"/>
  <c r="I17" i="23"/>
  <c r="H17" i="23"/>
  <c r="G17" i="23"/>
  <c r="F17" i="23"/>
  <c r="Q16" i="23"/>
  <c r="P15" i="23"/>
  <c r="P29" i="23" s="1"/>
  <c r="O15" i="23"/>
  <c r="N15" i="23"/>
  <c r="N29" i="23" s="1"/>
  <c r="M15" i="23"/>
  <c r="M29" i="23" s="1"/>
  <c r="L15" i="23"/>
  <c r="L29" i="23" s="1"/>
  <c r="K15" i="23"/>
  <c r="K29" i="23" s="1"/>
  <c r="J15" i="23"/>
  <c r="I15" i="23"/>
  <c r="H15" i="23"/>
  <c r="G15" i="23"/>
  <c r="F15" i="23"/>
  <c r="Q14" i="23"/>
  <c r="P13" i="23"/>
  <c r="O13" i="23"/>
  <c r="N13" i="23"/>
  <c r="N28" i="23" s="1"/>
  <c r="M13" i="23"/>
  <c r="M28" i="23" s="1"/>
  <c r="L13" i="23"/>
  <c r="L28" i="23" s="1"/>
  <c r="K13" i="23"/>
  <c r="K28" i="23" s="1"/>
  <c r="J13" i="23"/>
  <c r="I13" i="23"/>
  <c r="H13" i="23"/>
  <c r="G13" i="23"/>
  <c r="F13" i="23"/>
  <c r="Q12" i="23"/>
  <c r="Q47" i="20"/>
  <c r="G47" i="20"/>
  <c r="H47" i="20"/>
  <c r="I47" i="20"/>
  <c r="J47" i="20"/>
  <c r="F47" i="20"/>
  <c r="E47" i="20"/>
  <c r="E22" i="20"/>
  <c r="G33" i="20"/>
  <c r="H33" i="20"/>
  <c r="I33" i="20"/>
  <c r="J33" i="20"/>
  <c r="F33" i="20"/>
  <c r="E33" i="20"/>
  <c r="Q33" i="20"/>
  <c r="Q22" i="20"/>
  <c r="R75" i="16" l="1"/>
  <c r="Q58" i="16"/>
  <c r="M37" i="16"/>
  <c r="M58" i="16" s="1"/>
  <c r="R52" i="16"/>
  <c r="H37" i="16"/>
  <c r="P37" i="16"/>
  <c r="P58" i="16" s="1"/>
  <c r="N37" i="16"/>
  <c r="N58" i="16" s="1"/>
  <c r="O37" i="16"/>
  <c r="O58" i="16" s="1"/>
  <c r="J37" i="16"/>
  <c r="L37" i="16"/>
  <c r="L58" i="16" s="1"/>
  <c r="I37" i="16"/>
  <c r="K37" i="16"/>
  <c r="R36" i="16"/>
  <c r="Q44" i="23"/>
  <c r="G47" i="23"/>
  <c r="I47" i="23"/>
  <c r="Q43" i="23"/>
  <c r="J47" i="23"/>
  <c r="H47" i="23"/>
  <c r="Q28" i="23"/>
  <c r="Q31" i="23"/>
  <c r="Q32" i="23"/>
  <c r="Q22" i="23"/>
  <c r="Q30" i="23"/>
  <c r="Q29" i="23"/>
  <c r="F47" i="23"/>
  <c r="Q47" i="23" l="1"/>
  <c r="Q33" i="23"/>
  <c r="J45" i="20" l="1"/>
  <c r="I45" i="20"/>
  <c r="H45" i="20"/>
  <c r="G45" i="20"/>
  <c r="F45" i="20"/>
  <c r="E45" i="20"/>
  <c r="Q45" i="20" l="1"/>
  <c r="P19" i="20"/>
  <c r="P31" i="20" s="1"/>
  <c r="O19" i="20"/>
  <c r="O31" i="20" s="1"/>
  <c r="N19" i="20"/>
  <c r="N31" i="20" s="1"/>
  <c r="M19" i="20"/>
  <c r="M31" i="20" s="1"/>
  <c r="L19" i="20"/>
  <c r="L31" i="20" s="1"/>
  <c r="K19" i="20"/>
  <c r="K31" i="20" s="1"/>
  <c r="J19" i="20"/>
  <c r="I19" i="20"/>
  <c r="H19" i="20"/>
  <c r="G19" i="20"/>
  <c r="F19" i="20"/>
  <c r="Q31" i="20" l="1"/>
  <c r="Q18" i="20"/>
  <c r="J46" i="20"/>
  <c r="I46" i="20"/>
  <c r="H46" i="20"/>
  <c r="G46" i="20"/>
  <c r="F46" i="20"/>
  <c r="E46" i="20"/>
  <c r="J44" i="20"/>
  <c r="I44" i="20"/>
  <c r="H44" i="20"/>
  <c r="G44" i="20"/>
  <c r="F44" i="20"/>
  <c r="E44" i="20"/>
  <c r="J43" i="20"/>
  <c r="I43" i="20"/>
  <c r="H43" i="20"/>
  <c r="G43" i="20"/>
  <c r="F43" i="20"/>
  <c r="E43" i="20"/>
  <c r="J42" i="20"/>
  <c r="I42" i="20"/>
  <c r="H42" i="20"/>
  <c r="G42" i="20"/>
  <c r="F42" i="20"/>
  <c r="E42" i="20"/>
  <c r="P21" i="20"/>
  <c r="P32" i="20" s="1"/>
  <c r="O21" i="20"/>
  <c r="O32" i="20" s="1"/>
  <c r="N21" i="20"/>
  <c r="N32" i="20" s="1"/>
  <c r="M21" i="20"/>
  <c r="M32" i="20" s="1"/>
  <c r="L21" i="20"/>
  <c r="L32" i="20" s="1"/>
  <c r="K21" i="20"/>
  <c r="K32" i="20" s="1"/>
  <c r="J21" i="20"/>
  <c r="I21" i="20"/>
  <c r="H21" i="20"/>
  <c r="G21" i="20"/>
  <c r="F21" i="20"/>
  <c r="Q20" i="20"/>
  <c r="P17" i="20"/>
  <c r="P30" i="20" s="1"/>
  <c r="O17" i="20"/>
  <c r="O30" i="20" s="1"/>
  <c r="N17" i="20"/>
  <c r="N30" i="20" s="1"/>
  <c r="M17" i="20"/>
  <c r="M30" i="20" s="1"/>
  <c r="L17" i="20"/>
  <c r="L30" i="20" s="1"/>
  <c r="K17" i="20"/>
  <c r="K30" i="20" s="1"/>
  <c r="J17" i="20"/>
  <c r="I17" i="20"/>
  <c r="H17" i="20"/>
  <c r="G17" i="20"/>
  <c r="F17" i="20"/>
  <c r="Q16" i="20"/>
  <c r="P15" i="20"/>
  <c r="P29" i="20" s="1"/>
  <c r="O15" i="20"/>
  <c r="O29" i="20" s="1"/>
  <c r="N15" i="20"/>
  <c r="N29" i="20" s="1"/>
  <c r="M15" i="20"/>
  <c r="M29" i="20" s="1"/>
  <c r="L15" i="20"/>
  <c r="L29" i="20" s="1"/>
  <c r="K15" i="20"/>
  <c r="K29" i="20" s="1"/>
  <c r="J15" i="20"/>
  <c r="I15" i="20"/>
  <c r="H15" i="20"/>
  <c r="G15" i="20"/>
  <c r="F15" i="20"/>
  <c r="Q14" i="20"/>
  <c r="P13" i="20"/>
  <c r="P28" i="20" s="1"/>
  <c r="O13" i="20"/>
  <c r="O28" i="20" s="1"/>
  <c r="N13" i="20"/>
  <c r="N28" i="20" s="1"/>
  <c r="M13" i="20"/>
  <c r="M28" i="20" s="1"/>
  <c r="L13" i="20"/>
  <c r="L28" i="20" s="1"/>
  <c r="K13" i="20"/>
  <c r="K28" i="20" s="1"/>
  <c r="Q28" i="20" s="1"/>
  <c r="J13" i="20"/>
  <c r="I13" i="20"/>
  <c r="H13" i="20"/>
  <c r="G13" i="20"/>
  <c r="F13" i="20"/>
  <c r="Q12" i="20"/>
  <c r="Q32" i="20" l="1"/>
  <c r="Q29" i="20"/>
  <c r="Q46" i="20"/>
  <c r="Q43" i="20"/>
  <c r="Q44" i="20"/>
  <c r="Q30" i="20"/>
  <c r="Q42" i="20"/>
  <c r="L77" i="16" l="1"/>
  <c r="L82" i="16"/>
  <c r="L80" i="16"/>
  <c r="L79" i="16"/>
  <c r="L78" i="16"/>
  <c r="N79" i="16" l="1"/>
  <c r="O79" i="16"/>
  <c r="P79" i="16"/>
  <c r="Q79" i="16"/>
  <c r="M79" i="16"/>
  <c r="M77" i="16"/>
  <c r="J57" i="16"/>
  <c r="J56" i="16"/>
  <c r="I56" i="16"/>
  <c r="K56" i="16"/>
  <c r="H56" i="16"/>
  <c r="G56" i="16"/>
  <c r="F56" i="16"/>
  <c r="H32" i="16"/>
  <c r="I32" i="16"/>
  <c r="J32" i="16"/>
  <c r="K32" i="16"/>
  <c r="L32" i="16"/>
  <c r="M32" i="16"/>
  <c r="N32" i="16"/>
  <c r="O32" i="16"/>
  <c r="P32" i="16"/>
  <c r="Q32" i="16"/>
  <c r="G32" i="16"/>
  <c r="F32" i="16"/>
  <c r="Q77" i="16" l="1"/>
  <c r="Q82" i="16"/>
  <c r="M82" i="16"/>
  <c r="M80" i="16"/>
  <c r="N80" i="16"/>
  <c r="O80" i="16"/>
  <c r="P80" i="16"/>
  <c r="Q80" i="16"/>
  <c r="N82" i="16"/>
  <c r="O82" i="16"/>
  <c r="P82" i="16"/>
  <c r="M78" i="16"/>
  <c r="N78" i="16"/>
  <c r="O78" i="16"/>
  <c r="P78" i="16"/>
  <c r="Q78" i="16"/>
  <c r="N77" i="16"/>
  <c r="O77" i="16"/>
  <c r="P77" i="16"/>
  <c r="G57" i="16"/>
  <c r="G80" i="16" s="1"/>
  <c r="H57" i="16"/>
  <c r="H80" i="16" s="1"/>
  <c r="I57" i="16"/>
  <c r="I80" i="16" s="1"/>
  <c r="J80" i="16"/>
  <c r="K57" i="16"/>
  <c r="K80" i="16" s="1"/>
  <c r="G59" i="16"/>
  <c r="G82" i="16" s="1"/>
  <c r="H59" i="16"/>
  <c r="H82" i="16" s="1"/>
  <c r="I59" i="16"/>
  <c r="I82" i="16" s="1"/>
  <c r="J59" i="16"/>
  <c r="J82" i="16" s="1"/>
  <c r="K59" i="16"/>
  <c r="K82" i="16" s="1"/>
  <c r="F59" i="16"/>
  <c r="F57" i="16"/>
  <c r="G54" i="16"/>
  <c r="G77" i="16" s="1"/>
  <c r="H54" i="16"/>
  <c r="H77" i="16" s="1"/>
  <c r="I54" i="16"/>
  <c r="I77" i="16" s="1"/>
  <c r="J54" i="16"/>
  <c r="J77" i="16" s="1"/>
  <c r="K54" i="16"/>
  <c r="G55" i="16"/>
  <c r="G78" i="16" s="1"/>
  <c r="H55" i="16"/>
  <c r="H78" i="16" s="1"/>
  <c r="I55" i="16"/>
  <c r="I78" i="16" s="1"/>
  <c r="J55" i="16"/>
  <c r="J78" i="16" s="1"/>
  <c r="K55" i="16"/>
  <c r="K78" i="16" s="1"/>
  <c r="G79" i="16"/>
  <c r="I79" i="16"/>
  <c r="J79" i="16"/>
  <c r="K79" i="16"/>
  <c r="F55" i="16"/>
  <c r="F78" i="16" s="1"/>
  <c r="F54" i="16"/>
  <c r="F70" i="16"/>
  <c r="G70" i="16"/>
  <c r="H70" i="16"/>
  <c r="I70" i="16"/>
  <c r="J70" i="16"/>
  <c r="K70" i="16"/>
  <c r="F71" i="16"/>
  <c r="G71" i="16"/>
  <c r="H71" i="16"/>
  <c r="I71" i="16"/>
  <c r="J71" i="16"/>
  <c r="K71" i="16"/>
  <c r="F72" i="16"/>
  <c r="G72" i="16"/>
  <c r="H72" i="16"/>
  <c r="I72" i="16"/>
  <c r="J72" i="16"/>
  <c r="K72" i="16"/>
  <c r="F73" i="16"/>
  <c r="G73" i="16"/>
  <c r="H73" i="16"/>
  <c r="I73" i="16"/>
  <c r="J73" i="16"/>
  <c r="K73" i="16"/>
  <c r="F74" i="16"/>
  <c r="G74" i="16"/>
  <c r="H74" i="16"/>
  <c r="I74" i="16"/>
  <c r="J74" i="16"/>
  <c r="K74" i="16"/>
  <c r="F76" i="16"/>
  <c r="G76" i="16"/>
  <c r="H76" i="16"/>
  <c r="I76" i="16"/>
  <c r="J76" i="16"/>
  <c r="K76" i="16"/>
  <c r="K77" i="16"/>
  <c r="H79" i="16"/>
  <c r="G69" i="16"/>
  <c r="H69" i="16"/>
  <c r="I69" i="16"/>
  <c r="J69" i="16"/>
  <c r="K69" i="16"/>
  <c r="F69" i="16"/>
  <c r="Q23" i="16"/>
  <c r="Q51" i="16" s="1"/>
  <c r="Q21" i="16"/>
  <c r="Q50" i="16" s="1"/>
  <c r="Q19" i="16"/>
  <c r="Q49" i="16" s="1"/>
  <c r="Q17" i="16"/>
  <c r="Q48" i="16" s="1"/>
  <c r="Q15" i="16"/>
  <c r="Q47" i="16" s="1"/>
  <c r="Q13" i="16"/>
  <c r="Q46" i="16" s="1"/>
  <c r="Q27" i="16"/>
  <c r="Q53" i="16" s="1"/>
  <c r="H27" i="16"/>
  <c r="I27" i="16"/>
  <c r="J27" i="16"/>
  <c r="K27" i="16"/>
  <c r="L27" i="16"/>
  <c r="L53" i="16" s="1"/>
  <c r="M27" i="16"/>
  <c r="M53" i="16" s="1"/>
  <c r="N27" i="16"/>
  <c r="N53" i="16" s="1"/>
  <c r="O27" i="16"/>
  <c r="O53" i="16" s="1"/>
  <c r="P27" i="16"/>
  <c r="P53" i="16" s="1"/>
  <c r="G27" i="16"/>
  <c r="H23" i="16"/>
  <c r="I23" i="16"/>
  <c r="J23" i="16"/>
  <c r="K23" i="16"/>
  <c r="L23" i="16"/>
  <c r="L51" i="16" s="1"/>
  <c r="M23" i="16"/>
  <c r="M51" i="16" s="1"/>
  <c r="N23" i="16"/>
  <c r="N51" i="16" s="1"/>
  <c r="O23" i="16"/>
  <c r="O51" i="16" s="1"/>
  <c r="P23" i="16"/>
  <c r="P51" i="16" s="1"/>
  <c r="G23" i="16"/>
  <c r="P21" i="16"/>
  <c r="P50" i="16" s="1"/>
  <c r="H21" i="16"/>
  <c r="I21" i="16"/>
  <c r="J21" i="16"/>
  <c r="K21" i="16"/>
  <c r="L21" i="16"/>
  <c r="L50" i="16" s="1"/>
  <c r="M21" i="16"/>
  <c r="M50" i="16" s="1"/>
  <c r="N21" i="16"/>
  <c r="N50" i="16" s="1"/>
  <c r="O21" i="16"/>
  <c r="O50" i="16" s="1"/>
  <c r="G21" i="16"/>
  <c r="H19" i="16"/>
  <c r="I19" i="16"/>
  <c r="J19" i="16"/>
  <c r="K19" i="16"/>
  <c r="L19" i="16"/>
  <c r="L49" i="16" s="1"/>
  <c r="M19" i="16"/>
  <c r="M49" i="16" s="1"/>
  <c r="N19" i="16"/>
  <c r="N49" i="16" s="1"/>
  <c r="O19" i="16"/>
  <c r="O49" i="16" s="1"/>
  <c r="P19" i="16"/>
  <c r="P49" i="16" s="1"/>
  <c r="G19" i="16"/>
  <c r="M17" i="16"/>
  <c r="M48" i="16" s="1"/>
  <c r="H17" i="16"/>
  <c r="I17" i="16"/>
  <c r="J17" i="16"/>
  <c r="K17" i="16"/>
  <c r="L17" i="16"/>
  <c r="L48" i="16" s="1"/>
  <c r="N17" i="16"/>
  <c r="N48" i="16" s="1"/>
  <c r="O17" i="16"/>
  <c r="O48" i="16" s="1"/>
  <c r="P17" i="16"/>
  <c r="P48" i="16" s="1"/>
  <c r="G17" i="16"/>
  <c r="H15" i="16"/>
  <c r="I15" i="16"/>
  <c r="J15" i="16"/>
  <c r="K15" i="16"/>
  <c r="L15" i="16"/>
  <c r="L47" i="16" s="1"/>
  <c r="M15" i="16"/>
  <c r="M47" i="16" s="1"/>
  <c r="N15" i="16"/>
  <c r="N47" i="16" s="1"/>
  <c r="O15" i="16"/>
  <c r="O47" i="16" s="1"/>
  <c r="P15" i="16"/>
  <c r="P47" i="16" s="1"/>
  <c r="G15" i="16"/>
  <c r="P13" i="16"/>
  <c r="P46" i="16" s="1"/>
  <c r="O13" i="16"/>
  <c r="O46" i="16" s="1"/>
  <c r="N13" i="16"/>
  <c r="N46" i="16" s="1"/>
  <c r="M13" i="16"/>
  <c r="M46" i="16" s="1"/>
  <c r="L13" i="16"/>
  <c r="L46" i="16" s="1"/>
  <c r="R46" i="16" s="1"/>
  <c r="K13" i="16"/>
  <c r="J13" i="16"/>
  <c r="I13" i="16"/>
  <c r="H13" i="16"/>
  <c r="G13" i="16"/>
  <c r="J38" i="16"/>
  <c r="Q38" i="16"/>
  <c r="P38" i="16"/>
  <c r="O38" i="16"/>
  <c r="N38" i="16"/>
  <c r="M38" i="16"/>
  <c r="L38" i="16"/>
  <c r="K38" i="16"/>
  <c r="I38" i="16"/>
  <c r="H38" i="16"/>
  <c r="G38" i="16"/>
  <c r="F38" i="16"/>
  <c r="G34" i="16"/>
  <c r="H34" i="16"/>
  <c r="I34" i="16"/>
  <c r="J34" i="16"/>
  <c r="K34" i="16"/>
  <c r="L34" i="16"/>
  <c r="M34" i="16"/>
  <c r="N34" i="16"/>
  <c r="O34" i="16"/>
  <c r="P34" i="16"/>
  <c r="Q34" i="16"/>
  <c r="F34" i="16"/>
  <c r="G30" i="16"/>
  <c r="H30" i="16"/>
  <c r="I30" i="16"/>
  <c r="J30" i="16"/>
  <c r="K30" i="16"/>
  <c r="L30" i="16"/>
  <c r="M30" i="16"/>
  <c r="N30" i="16"/>
  <c r="O30" i="16"/>
  <c r="P30" i="16"/>
  <c r="Q30" i="16"/>
  <c r="F30" i="16"/>
  <c r="Q28" i="16"/>
  <c r="G28" i="16"/>
  <c r="H28" i="16"/>
  <c r="I28" i="16"/>
  <c r="J28" i="16"/>
  <c r="K28" i="16"/>
  <c r="L28" i="16"/>
  <c r="M28" i="16"/>
  <c r="N28" i="16"/>
  <c r="O28" i="16"/>
  <c r="P28" i="16"/>
  <c r="F28" i="16"/>
  <c r="R26" i="16"/>
  <c r="R22" i="16"/>
  <c r="R20" i="16"/>
  <c r="R18" i="16"/>
  <c r="R48" i="16" l="1"/>
  <c r="R47" i="16"/>
  <c r="F77" i="16"/>
  <c r="R77" i="16" s="1"/>
  <c r="R69" i="16"/>
  <c r="F80" i="16"/>
  <c r="R80" i="16" s="1"/>
  <c r="R76" i="16"/>
  <c r="G29" i="16"/>
  <c r="F40" i="16"/>
  <c r="R53" i="16"/>
  <c r="G39" i="16"/>
  <c r="Q39" i="16"/>
  <c r="Q59" i="16" s="1"/>
  <c r="R51" i="16"/>
  <c r="G35" i="16"/>
  <c r="R50" i="16"/>
  <c r="R49" i="16"/>
  <c r="G31" i="16"/>
  <c r="Q29" i="16"/>
  <c r="Q54" i="16" s="1"/>
  <c r="K60" i="16"/>
  <c r="K83" i="16" s="1"/>
  <c r="R72" i="16"/>
  <c r="R71" i="16"/>
  <c r="R70" i="16"/>
  <c r="R73" i="16"/>
  <c r="Q31" i="16"/>
  <c r="Q55" i="16" s="1"/>
  <c r="Q33" i="16"/>
  <c r="Q56" i="16" s="1"/>
  <c r="Q35" i="16"/>
  <c r="Q57" i="16" s="1"/>
  <c r="R74" i="16"/>
  <c r="I60" i="16"/>
  <c r="I83" i="16" s="1"/>
  <c r="G33" i="16"/>
  <c r="H60" i="16"/>
  <c r="H83" i="16" s="1"/>
  <c r="J60" i="16"/>
  <c r="J83" i="16" s="1"/>
  <c r="R78" i="16"/>
  <c r="F82" i="16"/>
  <c r="R82" i="16" s="1"/>
  <c r="F79" i="16"/>
  <c r="R79" i="16" s="1"/>
  <c r="F60" i="16"/>
  <c r="F83" i="16" s="1"/>
  <c r="G60" i="16"/>
  <c r="G83" i="16" s="1"/>
  <c r="R16" i="16"/>
  <c r="R14" i="16"/>
  <c r="R12" i="16"/>
  <c r="P39" i="16"/>
  <c r="P59" i="16" s="1"/>
  <c r="O39" i="16"/>
  <c r="O59" i="16" s="1"/>
  <c r="N39" i="16"/>
  <c r="N59" i="16" s="1"/>
  <c r="M39" i="16"/>
  <c r="M59" i="16" s="1"/>
  <c r="L39" i="16"/>
  <c r="L59" i="16" s="1"/>
  <c r="K39" i="16"/>
  <c r="J39" i="16"/>
  <c r="I39" i="16"/>
  <c r="H39" i="16"/>
  <c r="R38" i="16"/>
  <c r="P35" i="16"/>
  <c r="P57" i="16" s="1"/>
  <c r="O35" i="16"/>
  <c r="O57" i="16" s="1"/>
  <c r="N35" i="16"/>
  <c r="N57" i="16" s="1"/>
  <c r="M35" i="16"/>
  <c r="M57" i="16" s="1"/>
  <c r="L35" i="16"/>
  <c r="L57" i="16" s="1"/>
  <c r="K35" i="16"/>
  <c r="J35" i="16"/>
  <c r="I35" i="16"/>
  <c r="H35" i="16"/>
  <c r="R34" i="16"/>
  <c r="P33" i="16"/>
  <c r="P56" i="16" s="1"/>
  <c r="O33" i="16"/>
  <c r="O56" i="16" s="1"/>
  <c r="N33" i="16"/>
  <c r="N56" i="16" s="1"/>
  <c r="M33" i="16"/>
  <c r="M56" i="16" s="1"/>
  <c r="L33" i="16"/>
  <c r="L56" i="16" s="1"/>
  <c r="K33" i="16"/>
  <c r="J33" i="16"/>
  <c r="I33" i="16"/>
  <c r="H33" i="16"/>
  <c r="R32" i="16"/>
  <c r="P31" i="16"/>
  <c r="P55" i="16" s="1"/>
  <c r="O31" i="16"/>
  <c r="O55" i="16" s="1"/>
  <c r="N31" i="16"/>
  <c r="N55" i="16" s="1"/>
  <c r="M31" i="16"/>
  <c r="M55" i="16" s="1"/>
  <c r="L31" i="16"/>
  <c r="L55" i="16" s="1"/>
  <c r="K31" i="16"/>
  <c r="J31" i="16"/>
  <c r="I31" i="16"/>
  <c r="H31" i="16"/>
  <c r="R30" i="16"/>
  <c r="P29" i="16"/>
  <c r="P54" i="16" s="1"/>
  <c r="O29" i="16"/>
  <c r="O54" i="16" s="1"/>
  <c r="N29" i="16"/>
  <c r="N54" i="16" s="1"/>
  <c r="M29" i="16"/>
  <c r="M54" i="16" s="1"/>
  <c r="L29" i="16"/>
  <c r="L54" i="16" s="1"/>
  <c r="K29" i="16"/>
  <c r="J29" i="16"/>
  <c r="I29" i="16"/>
  <c r="H29" i="16"/>
  <c r="R28" i="16"/>
  <c r="R58" i="16" l="1"/>
  <c r="R57" i="16"/>
  <c r="R40" i="16"/>
  <c r="R55" i="16"/>
  <c r="R54" i="16"/>
  <c r="R56" i="16"/>
  <c r="R59" i="16"/>
  <c r="R83" i="16"/>
  <c r="R60" i="1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M3" authorId="0" shapeId="0" xr:uid="{CAD2241D-7308-487C-B23E-606E0D18FB41}">
      <text>
        <r>
          <rPr>
            <b/>
            <sz val="12"/>
            <color indexed="81"/>
            <rFont val="游ゴシック"/>
            <family val="3"/>
            <charset val="128"/>
          </rPr>
          <t>施設名を入力してください</t>
        </r>
      </text>
    </comment>
    <comment ref="Q9" authorId="0" shapeId="0" xr:uid="{93DB97B0-E72B-402E-9B4E-8B22F68BF0E1}">
      <text>
        <r>
          <rPr>
            <b/>
            <sz val="11"/>
            <color indexed="81"/>
            <rFont val="游ゴシック"/>
            <family val="3"/>
            <charset val="128"/>
            <scheme val="major"/>
          </rPr>
          <t>児童数は，月初日児童数を入力してください</t>
        </r>
      </text>
    </comment>
    <comment ref="E10" authorId="0" shapeId="0" xr:uid="{039B9AEC-5401-4B2E-8856-929880AEAC34}">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25" authorId="0" shapeId="0" xr:uid="{A2C2900F-23DF-4674-8CE6-0D6B26E205B8}">
      <text>
        <r>
          <rPr>
            <b/>
            <sz val="11"/>
            <color indexed="81"/>
            <rFont val="游ゴシック"/>
            <family val="3"/>
            <charset val="128"/>
            <scheme val="major"/>
          </rPr>
          <t>児童数は，月初日児童数を入力してください</t>
        </r>
      </text>
    </comment>
    <comment ref="E26" authorId="0" shapeId="0" xr:uid="{2F84F610-2702-4350-84FC-382FD4873C3F}">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39" authorId="0" shapeId="0" xr:uid="{FF3A43FA-F139-4554-B764-B9A320785846}">
      <text>
        <r>
          <rPr>
            <b/>
            <u/>
            <sz val="11"/>
            <color indexed="81"/>
            <rFont val="游ゴシック"/>
            <family val="3"/>
            <charset val="128"/>
            <scheme val="major"/>
          </rPr>
          <t>（２）の11月～３月に表示されている人数よりも児童数が大きく増減しそうな場合は入力</t>
        </r>
        <r>
          <rPr>
            <b/>
            <sz val="11"/>
            <color indexed="81"/>
            <rFont val="游ゴシック"/>
            <family val="3"/>
            <charset val="128"/>
            <scheme val="major"/>
          </rPr>
          <t>してください。</t>
        </r>
      </text>
    </comment>
    <comment ref="Q50" authorId="0" shapeId="0" xr:uid="{AD1D89DC-890A-41AC-A66A-A42389AF1929}">
      <text>
        <r>
          <rPr>
            <b/>
            <sz val="12"/>
            <color indexed="10"/>
            <rFont val="游ゴシック"/>
            <family val="3"/>
            <charset val="128"/>
            <scheme val="major"/>
          </rPr>
          <t>（３）の平均児童数を使用する場合は
必ず入力</t>
        </r>
        <r>
          <rPr>
            <b/>
            <sz val="12"/>
            <color indexed="81"/>
            <rFont val="游ゴシック"/>
            <family val="3"/>
            <charset val="128"/>
            <scheme val="major"/>
          </rPr>
          <t>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M3" authorId="0" shapeId="0" xr:uid="{6C6B1C74-0788-4593-A996-B5B2BDC66668}">
      <text>
        <r>
          <rPr>
            <b/>
            <sz val="12"/>
            <color indexed="81"/>
            <rFont val="游ゴシック"/>
            <family val="3"/>
            <charset val="128"/>
          </rPr>
          <t>施設名を入力してください</t>
        </r>
      </text>
    </comment>
    <comment ref="Q9" authorId="0" shapeId="0" xr:uid="{22668D1C-83E5-420E-A578-E2360CA461C3}">
      <text>
        <r>
          <rPr>
            <b/>
            <sz val="11"/>
            <color indexed="81"/>
            <rFont val="游ゴシック"/>
            <family val="3"/>
            <charset val="128"/>
            <scheme val="major"/>
          </rPr>
          <t>児童数は，月初日児童数を入力してください</t>
        </r>
      </text>
    </comment>
    <comment ref="E10" authorId="0" shapeId="0" xr:uid="{BDC765C2-3A36-4215-8516-FDFE4D708A32}">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25" authorId="0" shapeId="0" xr:uid="{A63CEE52-BD60-4B85-BDA9-54EA076FDCB4}">
      <text>
        <r>
          <rPr>
            <b/>
            <sz val="11"/>
            <color indexed="81"/>
            <rFont val="游ゴシック"/>
            <family val="3"/>
            <charset val="128"/>
            <scheme val="major"/>
          </rPr>
          <t>児童数は，月初日児童数を入力してください</t>
        </r>
      </text>
    </comment>
    <comment ref="E26" authorId="0" shapeId="0" xr:uid="{F0B17336-A8DA-4504-B63E-1B554A497E7D}">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39" authorId="0" shapeId="0" xr:uid="{E4A4275C-4BB1-48A2-AB88-C631310500BC}">
      <text>
        <r>
          <rPr>
            <b/>
            <u/>
            <sz val="11"/>
            <color indexed="81"/>
            <rFont val="游ゴシック"/>
            <family val="3"/>
            <charset val="128"/>
            <scheme val="major"/>
          </rPr>
          <t>（２）の11月～３月に表示されている人数よりも児童数が大きく増減しそうな場合は入力</t>
        </r>
        <r>
          <rPr>
            <b/>
            <sz val="11"/>
            <color indexed="81"/>
            <rFont val="游ゴシック"/>
            <family val="3"/>
            <charset val="128"/>
            <scheme val="major"/>
          </rPr>
          <t>してください。</t>
        </r>
      </text>
    </comment>
    <comment ref="Q50" authorId="0" shapeId="0" xr:uid="{3A9A05CE-54EE-43F1-BC53-6DBB97EED7F0}">
      <text>
        <r>
          <rPr>
            <b/>
            <sz val="12"/>
            <color indexed="10"/>
            <rFont val="游ゴシック"/>
            <family val="3"/>
            <charset val="128"/>
            <scheme val="major"/>
          </rPr>
          <t>（３）の平均児童数を使用する場合は
必ず入力</t>
        </r>
        <r>
          <rPr>
            <b/>
            <sz val="12"/>
            <color indexed="81"/>
            <rFont val="游ゴシック"/>
            <family val="3"/>
            <charset val="128"/>
            <scheme val="major"/>
          </rPr>
          <t>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N3" authorId="0" shapeId="0" xr:uid="{00000000-0006-0000-0200-000001000000}">
      <text>
        <r>
          <rPr>
            <b/>
            <sz val="12"/>
            <color indexed="81"/>
            <rFont val="游ゴシック"/>
            <family val="3"/>
            <charset val="128"/>
          </rPr>
          <t>施設名を入力してください</t>
        </r>
      </text>
    </comment>
    <comment ref="R9" authorId="0" shapeId="0" xr:uid="{00000000-0006-0000-0200-000002000000}">
      <text>
        <r>
          <rPr>
            <b/>
            <sz val="11"/>
            <color indexed="81"/>
            <rFont val="游ゴシック"/>
            <family val="3"/>
            <charset val="128"/>
            <scheme val="major"/>
          </rPr>
          <t>児童数は，月初日児童数を入力してください</t>
        </r>
      </text>
    </comment>
    <comment ref="F10" authorId="0" shapeId="0" xr:uid="{00000000-0006-0000-0200-000003000000}">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R43" authorId="0" shapeId="0" xr:uid="{00000000-0006-0000-0200-000004000000}">
      <text>
        <r>
          <rPr>
            <b/>
            <sz val="11"/>
            <color indexed="81"/>
            <rFont val="游ゴシック"/>
            <family val="3"/>
            <charset val="128"/>
            <scheme val="major"/>
          </rPr>
          <t>児童数は，月初日児童数を入力してください</t>
        </r>
      </text>
    </comment>
    <comment ref="F44" authorId="0" shapeId="0" xr:uid="{00000000-0006-0000-0200-000005000000}">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R66" authorId="0" shapeId="0" xr:uid="{00000000-0006-0000-0200-000006000000}">
      <text>
        <r>
          <rPr>
            <b/>
            <u/>
            <sz val="11"/>
            <color indexed="81"/>
            <rFont val="游ゴシック"/>
            <family val="3"/>
            <charset val="128"/>
            <scheme val="major"/>
          </rPr>
          <t>（２）の11月～３月に表示されている人数よりも児童数が大きく増減しそうな場合は入力</t>
        </r>
        <r>
          <rPr>
            <b/>
            <sz val="11"/>
            <color indexed="81"/>
            <rFont val="游ゴシック"/>
            <family val="3"/>
            <charset val="128"/>
            <scheme val="major"/>
          </rPr>
          <t>してください。</t>
        </r>
      </text>
    </comment>
    <comment ref="R86" authorId="0" shapeId="0" xr:uid="{00000000-0006-0000-0200-000007000000}">
      <text>
        <r>
          <rPr>
            <b/>
            <sz val="12"/>
            <color indexed="10"/>
            <rFont val="游ゴシック"/>
            <family val="3"/>
            <charset val="128"/>
            <scheme val="major"/>
          </rPr>
          <t>（３）の平均児童数を使用する場合は
必ず入力</t>
        </r>
        <r>
          <rPr>
            <b/>
            <sz val="12"/>
            <color indexed="81"/>
            <rFont val="游ゴシック"/>
            <family val="3"/>
            <charset val="128"/>
            <scheme val="major"/>
          </rPr>
          <t>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N3" authorId="0" shapeId="0" xr:uid="{4CE072CE-972F-4231-A6C9-304D2B585E8B}">
      <text>
        <r>
          <rPr>
            <b/>
            <sz val="12"/>
            <color indexed="81"/>
            <rFont val="游ゴシック"/>
            <family val="3"/>
            <charset val="128"/>
          </rPr>
          <t>施設名を入力してください</t>
        </r>
      </text>
    </comment>
    <comment ref="R9" authorId="0" shapeId="0" xr:uid="{B893E1D9-76DB-483E-9544-D1903DF41E4A}">
      <text>
        <r>
          <rPr>
            <b/>
            <sz val="11"/>
            <color indexed="81"/>
            <rFont val="游ゴシック"/>
            <family val="3"/>
            <charset val="128"/>
            <scheme val="major"/>
          </rPr>
          <t>児童数は，月初日児童数を入力してください</t>
        </r>
      </text>
    </comment>
    <comment ref="F10" authorId="0" shapeId="0" xr:uid="{46D76205-41EC-4B11-91EA-7F230E79D2A0}">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R43" authorId="0" shapeId="0" xr:uid="{7DC6E77B-5BFB-406B-8636-E8F38D7EB1A3}">
      <text>
        <r>
          <rPr>
            <b/>
            <sz val="11"/>
            <color indexed="81"/>
            <rFont val="游ゴシック"/>
            <family val="3"/>
            <charset val="128"/>
            <scheme val="major"/>
          </rPr>
          <t>児童数は，月初日児童数を入力してください</t>
        </r>
      </text>
    </comment>
    <comment ref="F44" authorId="0" shapeId="0" xr:uid="{A5CE9A7F-A46D-4D7F-8597-9D7CA05FA791}">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R66" authorId="0" shapeId="0" xr:uid="{0A423BF9-686A-4FFC-89CD-898F606EF4EB}">
      <text>
        <r>
          <rPr>
            <b/>
            <u/>
            <sz val="11"/>
            <color indexed="81"/>
            <rFont val="游ゴシック"/>
            <family val="3"/>
            <charset val="128"/>
            <scheme val="major"/>
          </rPr>
          <t>（２）の11月～３月に表示されている人数よりも児童数が大きく増減しそうな場合は入力</t>
        </r>
        <r>
          <rPr>
            <b/>
            <sz val="11"/>
            <color indexed="81"/>
            <rFont val="游ゴシック"/>
            <family val="3"/>
            <charset val="128"/>
            <scheme val="major"/>
          </rPr>
          <t>してください。</t>
        </r>
      </text>
    </comment>
    <comment ref="R86" authorId="0" shapeId="0" xr:uid="{89CA4995-80CD-4691-92B1-ED8932E93CC2}">
      <text>
        <r>
          <rPr>
            <b/>
            <sz val="12"/>
            <color indexed="10"/>
            <rFont val="游ゴシック"/>
            <family val="3"/>
            <charset val="128"/>
            <scheme val="major"/>
          </rPr>
          <t>（３）の平均児童数を使用する場合は
必ず入力</t>
        </r>
        <r>
          <rPr>
            <b/>
            <sz val="12"/>
            <color indexed="81"/>
            <rFont val="游ゴシック"/>
            <family val="3"/>
            <charset val="128"/>
            <scheme val="major"/>
          </rPr>
          <t>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M3" authorId="0" shapeId="0" xr:uid="{7616E82C-F42B-4EBA-A5DA-023CE40C0156}">
      <text>
        <r>
          <rPr>
            <b/>
            <sz val="12"/>
            <color indexed="81"/>
            <rFont val="游ゴシック"/>
            <family val="3"/>
            <charset val="128"/>
          </rPr>
          <t>施設名を入力してください</t>
        </r>
      </text>
    </comment>
    <comment ref="Q8" authorId="0" shapeId="0" xr:uid="{89CA55B7-58EF-4409-A5E0-B212749E2028}">
      <text>
        <r>
          <rPr>
            <b/>
            <sz val="11"/>
            <color indexed="81"/>
            <rFont val="游ゴシック"/>
            <family val="3"/>
            <charset val="128"/>
            <scheme val="major"/>
          </rPr>
          <t>児童数は，月初日児童数を入力してください</t>
        </r>
      </text>
    </comment>
    <comment ref="E9" authorId="0" shapeId="0" xr:uid="{9E906CAE-EDDF-4D9B-ADB8-B4B7EF19C330}">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20" authorId="0" shapeId="0" xr:uid="{3A55E0B8-B4F1-475F-96CD-5F540C767F19}">
      <text>
        <r>
          <rPr>
            <b/>
            <sz val="11"/>
            <color indexed="81"/>
            <rFont val="游ゴシック"/>
            <family val="3"/>
            <charset val="128"/>
            <scheme val="major"/>
          </rPr>
          <t>児童数は，月初日児童数を入力してください</t>
        </r>
      </text>
    </comment>
    <comment ref="E21" authorId="0" shapeId="0" xr:uid="{4A142A90-A712-440A-A03C-C7E742180E17}">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32" authorId="0" shapeId="0" xr:uid="{6B2DDB06-C16A-44EA-81BC-E191DBE30A19}">
      <text>
        <r>
          <rPr>
            <b/>
            <u/>
            <sz val="11"/>
            <color indexed="81"/>
            <rFont val="游ゴシック"/>
            <family val="3"/>
            <charset val="128"/>
            <scheme val="major"/>
          </rPr>
          <t>（２）の11月～３月に表示されている人数よりも児童数が大きく増減しそうな場合は入力</t>
        </r>
        <r>
          <rPr>
            <b/>
            <sz val="11"/>
            <color indexed="81"/>
            <rFont val="游ゴシック"/>
            <family val="3"/>
            <charset val="128"/>
            <scheme val="major"/>
          </rPr>
          <t>してください。</t>
        </r>
      </text>
    </comment>
    <comment ref="Q41" authorId="0" shapeId="0" xr:uid="{5100FE9E-83D8-41FF-B692-9CE289789B1B}">
      <text>
        <r>
          <rPr>
            <b/>
            <sz val="12"/>
            <color indexed="10"/>
            <rFont val="游ゴシック"/>
            <family val="3"/>
            <charset val="128"/>
            <scheme val="major"/>
          </rPr>
          <t>（３）の平均児童数を使用する場合は
必ず入力</t>
        </r>
        <r>
          <rPr>
            <b/>
            <sz val="12"/>
            <color indexed="81"/>
            <rFont val="游ゴシック"/>
            <family val="3"/>
            <charset val="128"/>
            <scheme val="major"/>
          </rPr>
          <t>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M3" authorId="0" shapeId="0" xr:uid="{395D3439-A0DA-49E3-BA3E-B81183AF335E}">
      <text>
        <r>
          <rPr>
            <b/>
            <sz val="12"/>
            <color indexed="81"/>
            <rFont val="游ゴシック"/>
            <family val="3"/>
            <charset val="128"/>
          </rPr>
          <t>施設名を入力してください</t>
        </r>
      </text>
    </comment>
    <comment ref="Q8" authorId="0" shapeId="0" xr:uid="{41A29CD9-FA98-4D12-872E-E2FB5817E711}">
      <text>
        <r>
          <rPr>
            <b/>
            <sz val="11"/>
            <color indexed="81"/>
            <rFont val="游ゴシック"/>
            <family val="3"/>
            <charset val="128"/>
            <scheme val="major"/>
          </rPr>
          <t>児童数は，月初日児童数を入力してください</t>
        </r>
      </text>
    </comment>
    <comment ref="E9" authorId="0" shapeId="0" xr:uid="{D9F0F55D-D076-43C6-930A-164CF0B20D89}">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20" authorId="0" shapeId="0" xr:uid="{32B9A6F2-706F-49AA-A864-7A1AD79E81CF}">
      <text>
        <r>
          <rPr>
            <b/>
            <sz val="11"/>
            <color indexed="81"/>
            <rFont val="游ゴシック"/>
            <family val="3"/>
            <charset val="128"/>
            <scheme val="major"/>
          </rPr>
          <t>児童数は，月初日児童数を入力してください</t>
        </r>
      </text>
    </comment>
    <comment ref="E21" authorId="0" shapeId="0" xr:uid="{62DA5B62-81C5-4CF5-927F-30B6684CEC28}">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32" authorId="0" shapeId="0" xr:uid="{D88129BD-308C-480E-AFC9-4EF5A31EBBA0}">
      <text>
        <r>
          <rPr>
            <b/>
            <u/>
            <sz val="11"/>
            <color indexed="81"/>
            <rFont val="游ゴシック"/>
            <family val="3"/>
            <charset val="128"/>
            <scheme val="major"/>
          </rPr>
          <t>（２）の11月～３月に表示されている人数よりも児童数が大きく増減しそうな場合は入力</t>
        </r>
        <r>
          <rPr>
            <b/>
            <sz val="11"/>
            <color indexed="81"/>
            <rFont val="游ゴシック"/>
            <family val="3"/>
            <charset val="128"/>
            <scheme val="major"/>
          </rPr>
          <t>してください。</t>
        </r>
      </text>
    </comment>
    <comment ref="Q41" authorId="0" shapeId="0" xr:uid="{B2955EC6-4B1C-47CC-9AF6-9E458257B5DA}">
      <text>
        <r>
          <rPr>
            <b/>
            <sz val="12"/>
            <color indexed="10"/>
            <rFont val="游ゴシック"/>
            <family val="3"/>
            <charset val="128"/>
            <scheme val="major"/>
          </rPr>
          <t>（３）の平均児童数を使用する場合は
必ず入力</t>
        </r>
        <r>
          <rPr>
            <b/>
            <sz val="12"/>
            <color indexed="81"/>
            <rFont val="游ゴシック"/>
            <family val="3"/>
            <charset val="128"/>
            <scheme val="major"/>
          </rPr>
          <t>してください。</t>
        </r>
      </text>
    </comment>
  </commentList>
</comments>
</file>

<file path=xl/sharedStrings.xml><?xml version="1.0" encoding="utf-8"?>
<sst xmlns="http://schemas.openxmlformats.org/spreadsheetml/2006/main" count="484" uniqueCount="51">
  <si>
    <t>伸び率</t>
    <rPh sb="0" eb="1">
      <t>ノ</t>
    </rPh>
    <rPh sb="2" eb="3">
      <t>リツ</t>
    </rPh>
    <phoneticPr fontId="1"/>
  </si>
  <si>
    <t>４歳以上児</t>
    <rPh sb="1" eb="2">
      <t>サイ</t>
    </rPh>
    <rPh sb="4" eb="5">
      <t>ジ</t>
    </rPh>
    <phoneticPr fontId="1"/>
  </si>
  <si>
    <t>３歳児</t>
    <rPh sb="1" eb="3">
      <t>サイジ</t>
    </rPh>
    <phoneticPr fontId="1"/>
  </si>
  <si>
    <t xml:space="preserve"> </t>
    <phoneticPr fontId="1"/>
  </si>
  <si>
    <t>平均
児童数</t>
    <rPh sb="0" eb="2">
      <t>ヘイキン</t>
    </rPh>
    <rPh sb="3" eb="6">
      <t>ジドウスウ</t>
    </rPh>
    <phoneticPr fontId="1"/>
  </si>
  <si>
    <t>施設・事業所名</t>
    <rPh sb="0" eb="2">
      <t>シセツ</t>
    </rPh>
    <rPh sb="3" eb="6">
      <t>ジギョウショ</t>
    </rPh>
    <rPh sb="6" eb="7">
      <t>メイ</t>
    </rPh>
    <phoneticPr fontId="1"/>
  </si>
  <si>
    <t>※各月の初日人数は各施設の面積基準を下回らないこと</t>
    <rPh sb="1" eb="3">
      <t>カクツキ</t>
    </rPh>
    <rPh sb="4" eb="6">
      <t>ショニチ</t>
    </rPh>
    <rPh sb="6" eb="8">
      <t>ニンズウ</t>
    </rPh>
    <rPh sb="9" eb="12">
      <t>カクシセツ</t>
    </rPh>
    <rPh sb="13" eb="15">
      <t>メンセキ</t>
    </rPh>
    <rPh sb="15" eb="17">
      <t>キジュン</t>
    </rPh>
    <rPh sb="18" eb="20">
      <t>シタマワ</t>
    </rPh>
    <phoneticPr fontId="1"/>
  </si>
  <si>
    <t>児童数</t>
    <rPh sb="0" eb="3">
      <t>ジドウスウ</t>
    </rPh>
    <phoneticPr fontId="1"/>
  </si>
  <si>
    <t>うち満３歳児</t>
    <rPh sb="2" eb="3">
      <t>マン</t>
    </rPh>
    <rPh sb="4" eb="5">
      <t>サイ</t>
    </rPh>
    <rPh sb="5" eb="6">
      <t>ジ</t>
    </rPh>
    <phoneticPr fontId="1"/>
  </si>
  <si>
    <t>平均年齢別児童数計算表（幼稚園）</t>
    <rPh sb="0" eb="2">
      <t>ヘイキン</t>
    </rPh>
    <rPh sb="2" eb="5">
      <t>ネンレイベツ</t>
    </rPh>
    <rPh sb="5" eb="8">
      <t>ジドウスウ</t>
    </rPh>
    <rPh sb="8" eb="11">
      <t>ケイサンヒョウ</t>
    </rPh>
    <rPh sb="12" eb="15">
      <t>ヨウチエン</t>
    </rPh>
    <phoneticPr fontId="1"/>
  </si>
  <si>
    <t>うち満３歳児</t>
    <rPh sb="2" eb="3">
      <t>マン</t>
    </rPh>
    <rPh sb="4" eb="6">
      <t>サイジ</t>
    </rPh>
    <phoneticPr fontId="1"/>
  </si>
  <si>
    <t>合計</t>
    <rPh sb="0" eb="2">
      <t>ゴウケイ</t>
    </rPh>
    <phoneticPr fontId="1"/>
  </si>
  <si>
    <t>０歳児</t>
    <rPh sb="1" eb="3">
      <t>サイジ</t>
    </rPh>
    <phoneticPr fontId="1"/>
  </si>
  <si>
    <t>１，２歳児</t>
    <rPh sb="3" eb="5">
      <t>サイジ</t>
    </rPh>
    <phoneticPr fontId="1"/>
  </si>
  <si>
    <r>
      <t xml:space="preserve">うち満３歳児
</t>
    </r>
    <r>
      <rPr>
        <sz val="8"/>
        <color theme="1"/>
        <rFont val="游ゴシック"/>
        <family val="3"/>
        <charset val="128"/>
        <scheme val="minor"/>
      </rPr>
      <t>（認定こども園のみ）</t>
    </r>
    <rPh sb="2" eb="3">
      <t>マン</t>
    </rPh>
    <rPh sb="4" eb="6">
      <t>サイジ</t>
    </rPh>
    <phoneticPr fontId="1"/>
  </si>
  <si>
    <r>
      <t xml:space="preserve">うち満３歳児
</t>
    </r>
    <r>
      <rPr>
        <sz val="8"/>
        <color theme="1"/>
        <rFont val="游ゴシック"/>
        <family val="3"/>
        <charset val="128"/>
        <scheme val="minor"/>
      </rPr>
      <t>（認定こども園のみ）</t>
    </r>
    <rPh sb="2" eb="3">
      <t>マン</t>
    </rPh>
    <rPh sb="4" eb="6">
      <t>サイジ</t>
    </rPh>
    <rPh sb="8" eb="10">
      <t>ニン</t>
    </rPh>
    <phoneticPr fontId="1"/>
  </si>
  <si>
    <t>（３）①前年度実績による見込みによりがたい場合の年齢別平均児童数</t>
    <rPh sb="4" eb="7">
      <t>ゼンネンド</t>
    </rPh>
    <rPh sb="7" eb="9">
      <t>ジッセキ</t>
    </rPh>
    <rPh sb="12" eb="14">
      <t>ミコ</t>
    </rPh>
    <rPh sb="21" eb="23">
      <t>バアイ</t>
    </rPh>
    <rPh sb="24" eb="27">
      <t>ネンレイベツ</t>
    </rPh>
    <rPh sb="27" eb="29">
      <t>ヘイキン</t>
    </rPh>
    <rPh sb="29" eb="31">
      <t>ジドウ</t>
    </rPh>
    <rPh sb="31" eb="32">
      <t>スウ</t>
    </rPh>
    <phoneticPr fontId="1"/>
  </si>
  <si>
    <t>（２）の算出を用いる場合，ここを転記</t>
    <rPh sb="4" eb="6">
      <t>サンシュツ</t>
    </rPh>
    <rPh sb="7" eb="8">
      <t>モチ</t>
    </rPh>
    <rPh sb="10" eb="12">
      <t>バアイ</t>
    </rPh>
    <rPh sb="16" eb="18">
      <t>テンキ</t>
    </rPh>
    <phoneticPr fontId="1"/>
  </si>
  <si>
    <t>（３）の算出を用いる場合，ここを転記</t>
    <rPh sb="4" eb="6">
      <t>サンシュツ</t>
    </rPh>
    <rPh sb="7" eb="8">
      <t>モチ</t>
    </rPh>
    <rPh sb="10" eb="12">
      <t>バアイ</t>
    </rPh>
    <rPh sb="16" eb="18">
      <t>テンキ</t>
    </rPh>
    <phoneticPr fontId="1"/>
  </si>
  <si>
    <t>黄色セルは入力項目，オレンジ・白色セルは自動計算。</t>
    <rPh sb="0" eb="2">
      <t>キイロ</t>
    </rPh>
    <rPh sb="5" eb="7">
      <t>ニュウリョク</t>
    </rPh>
    <rPh sb="7" eb="9">
      <t>コウモク</t>
    </rPh>
    <rPh sb="15" eb="16">
      <t>シロ</t>
    </rPh>
    <rPh sb="16" eb="17">
      <t>イロ</t>
    </rPh>
    <rPh sb="20" eb="22">
      <t>ジドウ</t>
    </rPh>
    <rPh sb="22" eb="24">
      <t>ケイサン</t>
    </rPh>
    <phoneticPr fontId="1"/>
  </si>
  <si>
    <t>児童数は，月初日利用児童数を記載すること。</t>
    <rPh sb="0" eb="3">
      <t>ジドウスウ</t>
    </rPh>
    <rPh sb="5" eb="6">
      <t>ツキ</t>
    </rPh>
    <rPh sb="6" eb="8">
      <t>ショニチ</t>
    </rPh>
    <rPh sb="8" eb="10">
      <t>リヨウ</t>
    </rPh>
    <rPh sb="10" eb="13">
      <t>ジドウスウ</t>
    </rPh>
    <rPh sb="14" eb="16">
      <t>キサイ</t>
    </rPh>
    <phoneticPr fontId="1"/>
  </si>
  <si>
    <t>小規模保育所，事業所内保育所については，１，２歳児，０歳児欄に記載すること。</t>
    <rPh sb="0" eb="3">
      <t>ショウキボ</t>
    </rPh>
    <rPh sb="3" eb="6">
      <t>ホイクショ</t>
    </rPh>
    <rPh sb="7" eb="10">
      <t>ジギョウショ</t>
    </rPh>
    <rPh sb="10" eb="11">
      <t>ナイ</t>
    </rPh>
    <rPh sb="11" eb="14">
      <t>ホイクショ</t>
    </rPh>
    <rPh sb="23" eb="25">
      <t>サイジ</t>
    </rPh>
    <rPh sb="27" eb="29">
      <t>サイジ</t>
    </rPh>
    <rPh sb="29" eb="30">
      <t>ラン</t>
    </rPh>
    <rPh sb="31" eb="33">
      <t>キサイ</t>
    </rPh>
    <phoneticPr fontId="1"/>
  </si>
  <si>
    <r>
      <t>　②前年度実績による見込みによりがたい場合，その理由　</t>
    </r>
    <r>
      <rPr>
        <b/>
        <sz val="12"/>
        <color rgb="FFFF0000"/>
        <rFont val="游ゴシック"/>
        <family val="3"/>
        <charset val="128"/>
        <scheme val="minor"/>
      </rPr>
      <t>※（３）の算出結果を使用する場合は記載必須</t>
    </r>
    <rPh sb="2" eb="5">
      <t>ゼンネンド</t>
    </rPh>
    <rPh sb="5" eb="7">
      <t>ジッセキ</t>
    </rPh>
    <rPh sb="10" eb="12">
      <t>ミコ</t>
    </rPh>
    <rPh sb="19" eb="21">
      <t>バアイ</t>
    </rPh>
    <rPh sb="24" eb="26">
      <t>リユウ</t>
    </rPh>
    <rPh sb="32" eb="34">
      <t>サンシュツ</t>
    </rPh>
    <rPh sb="34" eb="36">
      <t>ケッカ</t>
    </rPh>
    <rPh sb="37" eb="39">
      <t>シヨウ</t>
    </rPh>
    <rPh sb="41" eb="43">
      <t>バアイ</t>
    </rPh>
    <rPh sb="44" eb="46">
      <t>キサイ</t>
    </rPh>
    <rPh sb="46" eb="48">
      <t>ヒッス</t>
    </rPh>
    <phoneticPr fontId="1"/>
  </si>
  <si>
    <r>
      <t>②前年度実績による見込みによりがたい場合，その理由　</t>
    </r>
    <r>
      <rPr>
        <b/>
        <sz val="12"/>
        <color rgb="FFFF0000"/>
        <rFont val="游ゴシック"/>
        <family val="3"/>
        <charset val="128"/>
        <scheme val="minor"/>
      </rPr>
      <t>※（３）の算出結果を使用する場合は記載必須</t>
    </r>
    <rPh sb="1" eb="4">
      <t>ゼンネンド</t>
    </rPh>
    <rPh sb="4" eb="6">
      <t>ジッセキ</t>
    </rPh>
    <rPh sb="9" eb="11">
      <t>ミコ</t>
    </rPh>
    <rPh sb="18" eb="20">
      <t>バアイ</t>
    </rPh>
    <rPh sb="23" eb="25">
      <t>リユウ</t>
    </rPh>
    <rPh sb="31" eb="33">
      <t>サンシュツ</t>
    </rPh>
    <rPh sb="33" eb="35">
      <t>ケッカ</t>
    </rPh>
    <rPh sb="36" eb="38">
      <t>シヨウ</t>
    </rPh>
    <rPh sb="40" eb="42">
      <t>バアイ</t>
    </rPh>
    <rPh sb="43" eb="45">
      <t>キサイ</t>
    </rPh>
    <rPh sb="45" eb="47">
      <t>ヒッス</t>
    </rPh>
    <phoneticPr fontId="1"/>
  </si>
  <si>
    <t>平均年齢別児童数計算表（認定こども園）</t>
    <rPh sb="0" eb="2">
      <t>ヘイキン</t>
    </rPh>
    <rPh sb="2" eb="5">
      <t>ネンレイベツ</t>
    </rPh>
    <rPh sb="5" eb="8">
      <t>ジドウスウ</t>
    </rPh>
    <rPh sb="8" eb="11">
      <t>ケイサンヒョウ</t>
    </rPh>
    <rPh sb="12" eb="14">
      <t>ニン</t>
    </rPh>
    <phoneticPr fontId="1"/>
  </si>
  <si>
    <t>1号</t>
    <rPh sb="1" eb="2">
      <t>ゴウ</t>
    </rPh>
    <phoneticPr fontId="1"/>
  </si>
  <si>
    <t>2・3号</t>
    <rPh sb="3" eb="4">
      <t>ゴウ</t>
    </rPh>
    <phoneticPr fontId="1"/>
  </si>
  <si>
    <t>計</t>
    <rPh sb="0" eb="1">
      <t>ケイ</t>
    </rPh>
    <phoneticPr fontId="1"/>
  </si>
  <si>
    <t>処遇改善等加算Ⅱで
（３）の算出を用いる場合，
ここを転記</t>
    <rPh sb="0" eb="7">
      <t>ショグウカイゼントウカサン</t>
    </rPh>
    <rPh sb="14" eb="16">
      <t>サンシュツ</t>
    </rPh>
    <rPh sb="17" eb="18">
      <t>モチ</t>
    </rPh>
    <rPh sb="20" eb="22">
      <t>バアイ</t>
    </rPh>
    <rPh sb="27" eb="29">
      <t>テンキ</t>
    </rPh>
    <phoneticPr fontId="1"/>
  </si>
  <si>
    <t>例：近隣の幼稚園が，11月に閉園予定であり，その児童数の○○人を受け入れる予定であるため。</t>
  </si>
  <si>
    <t>R６実績</t>
    <rPh sb="2" eb="4">
      <t>ジッセキ</t>
    </rPh>
    <phoneticPr fontId="1"/>
  </si>
  <si>
    <t>（１）令和６年度実績</t>
    <phoneticPr fontId="1"/>
  </si>
  <si>
    <t>平均年齢別児童数計算表（保育所・地域型）</t>
    <rPh sb="0" eb="2">
      <t>ヘイキン</t>
    </rPh>
    <rPh sb="2" eb="5">
      <t>ネンレイベツ</t>
    </rPh>
    <rPh sb="5" eb="8">
      <t>ジドウスウ</t>
    </rPh>
    <rPh sb="8" eb="11">
      <t>ケイサンヒョウ</t>
    </rPh>
    <rPh sb="12" eb="15">
      <t>ホイクショ</t>
    </rPh>
    <rPh sb="16" eb="19">
      <t>チイキガタ</t>
    </rPh>
    <phoneticPr fontId="1"/>
  </si>
  <si>
    <t>（２）前年実績による令和７年度見込み年齢別平均児童数</t>
    <rPh sb="3" eb="5">
      <t>ゼンネン</t>
    </rPh>
    <rPh sb="5" eb="7">
      <t>ジッセキ</t>
    </rPh>
    <rPh sb="10" eb="12">
      <t>レイワ</t>
    </rPh>
    <rPh sb="13" eb="15">
      <t>ネンド</t>
    </rPh>
    <rPh sb="15" eb="17">
      <t>ミコ</t>
    </rPh>
    <rPh sb="18" eb="20">
      <t>ネンレイ</t>
    </rPh>
    <rPh sb="20" eb="21">
      <t>ベツ</t>
    </rPh>
    <rPh sb="21" eb="23">
      <t>ヘイキン</t>
    </rPh>
    <rPh sb="23" eb="26">
      <t>ジドウスウ</t>
    </rPh>
    <phoneticPr fontId="1"/>
  </si>
  <si>
    <t>R７見込み（４月実績×（１）で算出された伸び率）</t>
    <phoneticPr fontId="1"/>
  </si>
  <si>
    <t>Ｒ７実績</t>
    <rPh sb="2" eb="4">
      <t>ジッセキ</t>
    </rPh>
    <phoneticPr fontId="1"/>
  </si>
  <si>
    <t>７年度</t>
    <rPh sb="1" eb="3">
      <t>ネンド</t>
    </rPh>
    <phoneticPr fontId="1"/>
  </si>
  <si>
    <t>R７実績</t>
    <rPh sb="2" eb="4">
      <t>ジッセキ</t>
    </rPh>
    <phoneticPr fontId="1"/>
  </si>
  <si>
    <t>R７見込み</t>
    <phoneticPr fontId="1"/>
  </si>
  <si>
    <t>区分３で
（２）の算出を用いる場合，
ここを転記</t>
    <rPh sb="0" eb="2">
      <t>クブン</t>
    </rPh>
    <rPh sb="9" eb="11">
      <t>サンシュツ</t>
    </rPh>
    <rPh sb="12" eb="13">
      <t>モチ</t>
    </rPh>
    <rPh sb="15" eb="17">
      <t>バアイ</t>
    </rPh>
    <rPh sb="22" eb="24">
      <t>テンキ</t>
    </rPh>
    <phoneticPr fontId="1"/>
  </si>
  <si>
    <t>例：近隣の保育園が，11月に閉園予定であり，その児童数の○○人を受け入れる予定であるため。</t>
    <phoneticPr fontId="1"/>
  </si>
  <si>
    <t>1，２歳児</t>
    <rPh sb="3" eb="5">
      <t>サイジ</t>
    </rPh>
    <phoneticPr fontId="1"/>
  </si>
  <si>
    <t>うち１歳児</t>
    <rPh sb="3" eb="5">
      <t>サイジ</t>
    </rPh>
    <phoneticPr fontId="1"/>
  </si>
  <si>
    <t>★★保育園</t>
    <rPh sb="2" eb="5">
      <t>ホイクエン</t>
    </rPh>
    <phoneticPr fontId="1"/>
  </si>
  <si>
    <t>■■こども園</t>
    <rPh sb="5" eb="6">
      <t>エン</t>
    </rPh>
    <phoneticPr fontId="1"/>
  </si>
  <si>
    <t>（１）令和６年度実績</t>
    <rPh sb="3" eb="5">
      <t>レイワ</t>
    </rPh>
    <rPh sb="6" eb="8">
      <t>ネンド</t>
    </rPh>
    <rPh sb="8" eb="10">
      <t>ジッセキ</t>
    </rPh>
    <phoneticPr fontId="1"/>
  </si>
  <si>
    <t>◆◆幼稚園</t>
    <rPh sb="2" eb="5">
      <t>ヨウチエン</t>
    </rPh>
    <phoneticPr fontId="1"/>
  </si>
  <si>
    <t>黄色セルは入力項目，オレンジ・白色セルは自動計算。</t>
  </si>
  <si>
    <t>黄色セルは入力項目，オレンジ・白色セルは自動計算。</t>
    <phoneticPr fontId="1"/>
  </si>
  <si>
    <t>黄色セルは入力項目，オレンジ・白色セルは自動計算。</t>
    <rPh sb="0" eb="2">
      <t>キイロ</t>
    </rPh>
    <rPh sb="5" eb="7">
      <t>ニュウリョク</t>
    </rPh>
    <rPh sb="7" eb="9">
      <t>コウモク</t>
    </rPh>
    <rPh sb="15" eb="17">
      <t>ハクショク</t>
    </rPh>
    <rPh sb="20" eb="22">
      <t>ジドウ</t>
    </rPh>
    <rPh sb="22" eb="24">
      <t>ケイサン</t>
    </rPh>
    <phoneticPr fontId="1"/>
  </si>
  <si>
    <t>R７見込み（４月実績×（１）で算出された伸び率）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</si>
</sst>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月&quot;\ "/>
    <numFmt numFmtId="177" formatCode="#,##0&quot;人&quot;\ "/>
    <numFmt numFmtId="178" formatCode="0.00_ "/>
    <numFmt numFmtId="179" formatCode="#,##0.0&quot;人&quot;\ "/>
  </numFmts>
  <fonts count="20"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b/>
      <sz val="24"/>
      <color theme="1"/>
      <name val="游ゴシック"/>
      <family val="3"/>
      <charset val="128"/>
      <scheme val="minor"/>
    </font>
    <font>
      <sz val="11"/>
      <color theme="1"/>
      <name val="游ゴシック"/>
      <family val="3"/>
      <charset val="128"/>
      <scheme val="minor"/>
    </font>
    <font>
      <b/>
      <sz val="12"/>
      <color theme="1"/>
      <name val="游ゴシック"/>
      <family val="3"/>
      <charset val="128"/>
      <scheme val="minor"/>
    </font>
    <font>
      <sz val="12"/>
      <color theme="1"/>
      <name val="游ゴシック"/>
      <family val="3"/>
      <charset val="128"/>
      <scheme val="minor"/>
    </font>
    <font>
      <b/>
      <sz val="14"/>
      <color theme="1"/>
      <name val="游ゴシック"/>
      <family val="3"/>
      <charset val="128"/>
      <scheme val="minor"/>
    </font>
    <font>
      <b/>
      <sz val="11"/>
      <name val="游ゴシック"/>
      <family val="3"/>
      <charset val="128"/>
      <scheme val="minor"/>
    </font>
    <font>
      <sz val="8"/>
      <color theme="1"/>
      <name val="游ゴシック"/>
      <family val="3"/>
      <charset val="128"/>
      <scheme val="minor"/>
    </font>
    <font>
      <b/>
      <sz val="11"/>
      <color theme="1"/>
      <name val="游ゴシック"/>
      <family val="3"/>
      <charset val="128"/>
    </font>
    <font>
      <sz val="11"/>
      <name val="游ゴシック"/>
      <family val="3"/>
      <charset val="128"/>
      <scheme val="minor"/>
    </font>
    <font>
      <b/>
      <sz val="12"/>
      <color rgb="FFFF0000"/>
      <name val="游ゴシック"/>
      <family val="3"/>
      <charset val="128"/>
      <scheme val="minor"/>
    </font>
    <font>
      <b/>
      <sz val="12"/>
      <color indexed="81"/>
      <name val="游ゴシック"/>
      <family val="3"/>
      <charset val="128"/>
    </font>
    <font>
      <b/>
      <sz val="11"/>
      <color indexed="81"/>
      <name val="游ゴシック"/>
      <family val="3"/>
      <charset val="128"/>
      <scheme val="major"/>
    </font>
    <font>
      <b/>
      <u/>
      <sz val="11"/>
      <color indexed="81"/>
      <name val="游ゴシック"/>
      <family val="3"/>
      <charset val="128"/>
      <scheme val="major"/>
    </font>
    <font>
      <b/>
      <sz val="12"/>
      <color indexed="81"/>
      <name val="游ゴシック"/>
      <family val="3"/>
      <charset val="128"/>
      <scheme val="major"/>
    </font>
    <font>
      <b/>
      <sz val="12"/>
      <color indexed="10"/>
      <name val="游ゴシック"/>
      <family val="3"/>
      <charset val="128"/>
      <scheme val="major"/>
    </font>
    <font>
      <b/>
      <sz val="9"/>
      <color indexed="81"/>
      <name val="游ゴシック"/>
      <family val="3"/>
      <charset val="128"/>
      <scheme val="minor"/>
    </font>
    <font>
      <b/>
      <u/>
      <sz val="9"/>
      <color indexed="10"/>
      <name val="游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rgb="FFFFFF66"/>
        <bgColor indexed="64"/>
      </patternFill>
    </fill>
    <fill>
      <patternFill patternType="solid">
        <fgColor rgb="FFA4D0A2"/>
        <bgColor indexed="64"/>
      </patternFill>
    </fill>
    <fill>
      <patternFill patternType="solid">
        <fgColor theme="3" tint="0.79998168889431442"/>
        <bgColor indexed="64"/>
      </patternFill>
    </fill>
  </fills>
  <borders count="122">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double">
        <color indexed="64"/>
      </top>
      <bottom style="medium">
        <color indexed="64"/>
      </bottom>
      <diagonal/>
    </border>
    <border>
      <left style="medium">
        <color indexed="64"/>
      </left>
      <right/>
      <top style="double">
        <color indexed="64"/>
      </top>
      <bottom style="medium">
        <color indexed="64"/>
      </bottom>
      <diagonal/>
    </border>
    <border>
      <left style="medium">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medium">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right style="thin">
        <color indexed="64"/>
      </right>
      <top/>
      <bottom style="double">
        <color indexed="64"/>
      </bottom>
      <diagonal/>
    </border>
    <border>
      <left style="medium">
        <color indexed="64"/>
      </left>
      <right/>
      <top/>
      <bottom style="double">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style="double">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double">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style="double">
        <color indexed="64"/>
      </bottom>
      <diagonal/>
    </border>
    <border>
      <left style="medium">
        <color indexed="64"/>
      </left>
      <right style="medium">
        <color indexed="64"/>
      </right>
      <top/>
      <bottom style="double">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style="medium">
        <color indexed="64"/>
      </right>
      <top style="double">
        <color indexed="64"/>
      </top>
      <bottom/>
      <diagonal/>
    </border>
    <border>
      <left style="medium">
        <color indexed="64"/>
      </left>
      <right/>
      <top style="double">
        <color indexed="64"/>
      </top>
      <bottom/>
      <diagonal/>
    </border>
    <border>
      <left/>
      <right/>
      <top style="double">
        <color indexed="64"/>
      </top>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double">
        <color indexed="64"/>
      </bottom>
      <diagonal/>
    </border>
    <border>
      <left style="thin">
        <color indexed="64"/>
      </left>
      <right/>
      <top style="double">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hair">
        <color indexed="64"/>
      </top>
      <bottom style="double">
        <color indexed="64"/>
      </bottom>
      <diagonal/>
    </border>
    <border>
      <left style="medium">
        <color indexed="64"/>
      </left>
      <right style="thin">
        <color indexed="64"/>
      </right>
      <top style="double">
        <color indexed="64"/>
      </top>
      <bottom style="hair">
        <color indexed="64"/>
      </bottom>
      <diagonal/>
    </border>
    <border>
      <left style="medium">
        <color indexed="64"/>
      </left>
      <right style="thin">
        <color indexed="64"/>
      </right>
      <top/>
      <bottom style="hair">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right style="medium">
        <color indexed="64"/>
      </right>
      <top style="thin">
        <color indexed="64"/>
      </top>
      <bottom style="double">
        <color indexed="64"/>
      </bottom>
      <diagonal/>
    </border>
  </borders>
  <cellStyleXfs count="1">
    <xf numFmtId="0" fontId="0" fillId="0" borderId="0">
      <alignment vertical="center"/>
    </xf>
  </cellStyleXfs>
  <cellXfs count="356">
    <xf numFmtId="0" fontId="0" fillId="0" borderId="0" xfId="0">
      <alignment vertical="center"/>
    </xf>
    <xf numFmtId="177" fontId="2" fillId="4" borderId="7" xfId="0" applyNumberFormat="1" applyFont="1" applyFill="1" applyBorder="1">
      <alignment vertical="center"/>
    </xf>
    <xf numFmtId="177" fontId="2" fillId="4" borderId="43" xfId="0" applyNumberFormat="1" applyFont="1" applyFill="1" applyBorder="1">
      <alignment vertical="center"/>
    </xf>
    <xf numFmtId="177" fontId="2" fillId="4" borderId="7" xfId="0" applyNumberFormat="1" applyFont="1" applyFill="1" applyBorder="1" applyAlignment="1">
      <alignment vertical="center" shrinkToFit="1"/>
    </xf>
    <xf numFmtId="177" fontId="4" fillId="3" borderId="3" xfId="0" applyNumberFormat="1" applyFont="1" applyFill="1" applyBorder="1" applyAlignment="1" applyProtection="1">
      <alignment vertical="center" shrinkToFit="1"/>
      <protection locked="0"/>
    </xf>
    <xf numFmtId="178" fontId="11" fillId="0" borderId="4" xfId="0" applyNumberFormat="1" applyFont="1" applyBorder="1" applyAlignment="1">
      <alignment vertical="center" shrinkToFit="1"/>
    </xf>
    <xf numFmtId="177" fontId="2" fillId="0" borderId="17" xfId="0" applyNumberFormat="1" applyFont="1" applyBorder="1" applyAlignment="1">
      <alignment vertical="center" shrinkToFit="1"/>
    </xf>
    <xf numFmtId="178" fontId="4" fillId="0" borderId="64" xfId="0" applyNumberFormat="1" applyFont="1" applyBorder="1" applyAlignment="1">
      <alignment vertical="center" shrinkToFit="1"/>
    </xf>
    <xf numFmtId="177" fontId="4" fillId="0" borderId="46" xfId="0" applyNumberFormat="1" applyFont="1" applyBorder="1" applyAlignment="1">
      <alignment vertical="center" shrinkToFit="1"/>
    </xf>
    <xf numFmtId="178" fontId="4" fillId="0" borderId="4" xfId="0" applyNumberFormat="1" applyFont="1" applyBorder="1" applyAlignment="1">
      <alignment vertical="center" shrinkToFit="1"/>
    </xf>
    <xf numFmtId="177" fontId="4" fillId="0" borderId="1" xfId="0" applyNumberFormat="1" applyFont="1" applyBorder="1" applyAlignment="1">
      <alignment vertical="center" shrinkToFit="1"/>
    </xf>
    <xf numFmtId="177" fontId="4" fillId="0" borderId="23" xfId="0" applyNumberFormat="1" applyFont="1" applyBorder="1" applyAlignment="1">
      <alignment vertical="center" shrinkToFit="1"/>
    </xf>
    <xf numFmtId="177" fontId="4" fillId="0" borderId="52" xfId="0" applyNumberFormat="1" applyFont="1" applyBorder="1" applyAlignment="1">
      <alignment vertical="center" shrinkToFit="1"/>
    </xf>
    <xf numFmtId="177" fontId="4" fillId="0" borderId="51" xfId="0" applyNumberFormat="1" applyFont="1" applyBorder="1" applyAlignment="1">
      <alignment vertical="center" shrinkToFit="1"/>
    </xf>
    <xf numFmtId="177" fontId="4" fillId="0" borderId="72" xfId="0" applyNumberFormat="1" applyFont="1" applyBorder="1" applyAlignment="1">
      <alignment vertical="center" shrinkToFit="1"/>
    </xf>
    <xf numFmtId="177" fontId="4" fillId="0" borderId="74" xfId="0" applyNumberFormat="1" applyFont="1" applyBorder="1" applyAlignment="1">
      <alignment vertical="center" shrinkToFit="1"/>
    </xf>
    <xf numFmtId="177" fontId="2" fillId="0" borderId="44" xfId="0" applyNumberFormat="1" applyFont="1" applyBorder="1" applyAlignment="1">
      <alignment vertical="center" shrinkToFit="1"/>
    </xf>
    <xf numFmtId="177" fontId="2" fillId="5" borderId="7" xfId="0" applyNumberFormat="1" applyFont="1" applyFill="1" applyBorder="1" applyAlignment="1">
      <alignment vertical="center" shrinkToFit="1"/>
    </xf>
    <xf numFmtId="177" fontId="2" fillId="0" borderId="16" xfId="0" applyNumberFormat="1" applyFont="1" applyBorder="1" applyAlignment="1">
      <alignment vertical="center" shrinkToFit="1"/>
    </xf>
    <xf numFmtId="177" fontId="2" fillId="0" borderId="1" xfId="0" applyNumberFormat="1" applyFont="1" applyBorder="1" applyAlignment="1">
      <alignment vertical="center" shrinkToFit="1"/>
    </xf>
    <xf numFmtId="177" fontId="2" fillId="0" borderId="53" xfId="0" applyNumberFormat="1" applyFont="1" applyBorder="1" applyAlignment="1">
      <alignment vertical="center" shrinkToFit="1"/>
    </xf>
    <xf numFmtId="177" fontId="2" fillId="0" borderId="52" xfId="0" applyNumberFormat="1" applyFont="1" applyBorder="1" applyAlignment="1">
      <alignment vertical="center" shrinkToFit="1"/>
    </xf>
    <xf numFmtId="177" fontId="2" fillId="0" borderId="19" xfId="0" applyNumberFormat="1" applyFont="1" applyBorder="1" applyAlignment="1">
      <alignment vertical="center" shrinkToFit="1"/>
    </xf>
    <xf numFmtId="177" fontId="2" fillId="0" borderId="46" xfId="0" applyNumberFormat="1" applyFont="1" applyBorder="1" applyAlignment="1">
      <alignment vertical="center" shrinkToFit="1"/>
    </xf>
    <xf numFmtId="177" fontId="4" fillId="3" borderId="1" xfId="0" applyNumberFormat="1" applyFont="1" applyFill="1" applyBorder="1" applyAlignment="1" applyProtection="1">
      <alignment vertical="center" shrinkToFit="1"/>
      <protection locked="0"/>
    </xf>
    <xf numFmtId="177" fontId="4" fillId="3" borderId="23" xfId="0" applyNumberFormat="1" applyFont="1" applyFill="1" applyBorder="1" applyAlignment="1" applyProtection="1">
      <alignment vertical="center" shrinkToFit="1"/>
      <protection locked="0"/>
    </xf>
    <xf numFmtId="177" fontId="4" fillId="3" borderId="52" xfId="0" applyNumberFormat="1" applyFont="1" applyFill="1" applyBorder="1" applyAlignment="1" applyProtection="1">
      <alignment vertical="center" shrinkToFit="1"/>
      <protection locked="0"/>
    </xf>
    <xf numFmtId="177" fontId="4" fillId="3" borderId="51" xfId="0" applyNumberFormat="1" applyFont="1" applyFill="1" applyBorder="1" applyAlignment="1" applyProtection="1">
      <alignment vertical="center" shrinkToFit="1"/>
      <protection locked="0"/>
    </xf>
    <xf numFmtId="178" fontId="4" fillId="0" borderId="4" xfId="0" applyNumberFormat="1" applyFont="1" applyBorder="1">
      <alignment vertical="center"/>
    </xf>
    <xf numFmtId="178" fontId="4" fillId="0" borderId="41" xfId="0" applyNumberFormat="1" applyFont="1" applyBorder="1">
      <alignment vertical="center"/>
    </xf>
    <xf numFmtId="177" fontId="4" fillId="0" borderId="5" xfId="0" applyNumberFormat="1" applyFont="1" applyBorder="1">
      <alignment vertical="center"/>
    </xf>
    <xf numFmtId="177" fontId="4" fillId="0" borderId="38" xfId="0" applyNumberFormat="1" applyFont="1" applyBorder="1">
      <alignment vertical="center"/>
    </xf>
    <xf numFmtId="177" fontId="2" fillId="0" borderId="79" xfId="0" applyNumberFormat="1" applyFont="1" applyBorder="1">
      <alignment vertical="center"/>
    </xf>
    <xf numFmtId="177" fontId="2" fillId="0" borderId="80" xfId="0" applyNumberFormat="1" applyFont="1" applyBorder="1">
      <alignment vertical="center"/>
    </xf>
    <xf numFmtId="177" fontId="2" fillId="0" borderId="81" xfId="0" applyNumberFormat="1" applyFont="1" applyBorder="1">
      <alignment vertical="center"/>
    </xf>
    <xf numFmtId="177" fontId="4" fillId="3" borderId="35" xfId="0" applyNumberFormat="1" applyFont="1" applyFill="1" applyBorder="1" applyProtection="1">
      <alignment vertical="center"/>
      <protection locked="0"/>
    </xf>
    <xf numFmtId="177" fontId="4" fillId="3" borderId="3" xfId="0" applyNumberFormat="1" applyFont="1" applyFill="1" applyBorder="1" applyProtection="1">
      <alignment vertical="center"/>
      <protection locked="0"/>
    </xf>
    <xf numFmtId="177" fontId="4" fillId="3" borderId="1" xfId="0" applyNumberFormat="1" applyFont="1" applyFill="1" applyBorder="1" applyProtection="1">
      <alignment vertical="center"/>
      <protection locked="0"/>
    </xf>
    <xf numFmtId="177" fontId="4" fillId="3" borderId="23" xfId="0" applyNumberFormat="1" applyFont="1" applyFill="1" applyBorder="1" applyProtection="1">
      <alignment vertical="center"/>
      <protection locked="0"/>
    </xf>
    <xf numFmtId="177" fontId="4" fillId="3" borderId="32" xfId="0" applyNumberFormat="1" applyFont="1" applyFill="1" applyBorder="1" applyProtection="1">
      <alignment vertical="center"/>
      <protection locked="0"/>
    </xf>
    <xf numFmtId="177" fontId="4" fillId="3" borderId="42" xfId="0" applyNumberFormat="1" applyFont="1" applyFill="1" applyBorder="1" applyProtection="1">
      <alignment vertical="center"/>
      <protection locked="0"/>
    </xf>
    <xf numFmtId="177" fontId="2" fillId="0" borderId="44" xfId="0" applyNumberFormat="1" applyFont="1" applyBorder="1">
      <alignment vertical="center"/>
    </xf>
    <xf numFmtId="177" fontId="2" fillId="0" borderId="45" xfId="0" applyNumberFormat="1" applyFont="1" applyBorder="1">
      <alignment vertical="center"/>
    </xf>
    <xf numFmtId="177" fontId="2" fillId="0" borderId="45" xfId="0" applyNumberFormat="1" applyFont="1" applyBorder="1" applyAlignment="1">
      <alignment vertical="center" shrinkToFit="1"/>
    </xf>
    <xf numFmtId="177" fontId="2" fillId="0" borderId="17" xfId="0" applyNumberFormat="1" applyFont="1" applyBorder="1">
      <alignment vertical="center"/>
    </xf>
    <xf numFmtId="177" fontId="11" fillId="3" borderId="16" xfId="0" applyNumberFormat="1" applyFont="1" applyFill="1" applyBorder="1" applyProtection="1">
      <alignment vertical="center"/>
      <protection locked="0"/>
    </xf>
    <xf numFmtId="177" fontId="11" fillId="3" borderId="1" xfId="0" applyNumberFormat="1" applyFont="1" applyFill="1" applyBorder="1" applyProtection="1">
      <alignment vertical="center"/>
      <protection locked="0"/>
    </xf>
    <xf numFmtId="177" fontId="11" fillId="3" borderId="75" xfId="0" applyNumberFormat="1" applyFont="1" applyFill="1" applyBorder="1" applyProtection="1">
      <alignment vertical="center"/>
      <protection locked="0"/>
    </xf>
    <xf numFmtId="177" fontId="11" fillId="3" borderId="32" xfId="0" applyNumberFormat="1" applyFont="1" applyFill="1" applyBorder="1" applyProtection="1">
      <alignment vertical="center"/>
      <protection locked="0"/>
    </xf>
    <xf numFmtId="177" fontId="4" fillId="0" borderId="49" xfId="0" applyNumberFormat="1" applyFont="1" applyBorder="1">
      <alignment vertical="center"/>
    </xf>
    <xf numFmtId="177" fontId="4" fillId="0" borderId="74" xfId="0" applyNumberFormat="1" applyFont="1" applyBorder="1">
      <alignment vertical="center"/>
    </xf>
    <xf numFmtId="177" fontId="11" fillId="3" borderId="16" xfId="0" applyNumberFormat="1" applyFont="1" applyFill="1" applyBorder="1" applyAlignment="1" applyProtection="1">
      <alignment vertical="center" shrinkToFit="1"/>
      <protection locked="0"/>
    </xf>
    <xf numFmtId="177" fontId="11" fillId="3" borderId="5" xfId="0" applyNumberFormat="1" applyFont="1" applyFill="1" applyBorder="1" applyAlignment="1" applyProtection="1">
      <alignment vertical="center" shrinkToFit="1"/>
      <protection locked="0"/>
    </xf>
    <xf numFmtId="177" fontId="11" fillId="3" borderId="1" xfId="0" applyNumberFormat="1" applyFont="1" applyFill="1" applyBorder="1" applyAlignment="1" applyProtection="1">
      <alignment vertical="center" shrinkToFit="1"/>
      <protection locked="0"/>
    </xf>
    <xf numFmtId="177" fontId="11" fillId="3" borderId="53" xfId="0" applyNumberFormat="1" applyFont="1" applyFill="1" applyBorder="1" applyAlignment="1" applyProtection="1">
      <alignment vertical="center" shrinkToFit="1"/>
      <protection locked="0"/>
    </xf>
    <xf numFmtId="177" fontId="11" fillId="3" borderId="52" xfId="0" applyNumberFormat="1" applyFont="1" applyFill="1" applyBorder="1" applyAlignment="1" applyProtection="1">
      <alignment vertical="center" shrinkToFit="1"/>
      <protection locked="0"/>
    </xf>
    <xf numFmtId="177" fontId="4" fillId="6" borderId="3" xfId="0" applyNumberFormat="1" applyFont="1" applyFill="1" applyBorder="1" applyAlignment="1" applyProtection="1">
      <alignment vertical="center" shrinkToFit="1"/>
      <protection locked="0"/>
    </xf>
    <xf numFmtId="177" fontId="4" fillId="0" borderId="46" xfId="0" applyNumberFormat="1" applyFont="1" applyBorder="1">
      <alignment vertical="center"/>
    </xf>
    <xf numFmtId="0" fontId="4"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6" fillId="0" borderId="0" xfId="0" applyFont="1">
      <alignment vertical="center"/>
    </xf>
    <xf numFmtId="0" fontId="7" fillId="0" borderId="0" xfId="0" applyFont="1">
      <alignment vertical="center"/>
    </xf>
    <xf numFmtId="176" fontId="4" fillId="0" borderId="21" xfId="0" applyNumberFormat="1" applyFont="1" applyBorder="1" applyAlignment="1">
      <alignment horizontal="center" vertical="center"/>
    </xf>
    <xf numFmtId="176" fontId="4" fillId="0" borderId="13" xfId="0" applyNumberFormat="1" applyFont="1" applyBorder="1" applyAlignment="1">
      <alignment horizontal="center" vertical="center"/>
    </xf>
    <xf numFmtId="0" fontId="4" fillId="0" borderId="29" xfId="0" applyFont="1" applyBorder="1" applyAlignment="1">
      <alignment horizontal="center" vertical="center"/>
    </xf>
    <xf numFmtId="0" fontId="4" fillId="0" borderId="18" xfId="0" applyFont="1" applyBorder="1" applyAlignment="1">
      <alignment horizontal="center" vertical="center"/>
    </xf>
    <xf numFmtId="0" fontId="4" fillId="0" borderId="36" xfId="0" applyFont="1" applyBorder="1">
      <alignment vertical="center"/>
    </xf>
    <xf numFmtId="179" fontId="2" fillId="0" borderId="18" xfId="0" applyNumberFormat="1" applyFont="1" applyBorder="1">
      <alignment vertical="center"/>
    </xf>
    <xf numFmtId="0" fontId="4" fillId="0" borderId="17" xfId="0" applyFont="1" applyBorder="1" applyAlignment="1">
      <alignment horizontal="center" vertical="center"/>
    </xf>
    <xf numFmtId="0" fontId="4" fillId="0" borderId="27" xfId="0" applyFont="1" applyBorder="1">
      <alignment vertical="center"/>
    </xf>
    <xf numFmtId="0" fontId="4" fillId="0" borderId="28" xfId="0" applyFont="1" applyBorder="1">
      <alignment vertical="center"/>
    </xf>
    <xf numFmtId="0" fontId="4" fillId="0" borderId="39" xfId="0" applyFont="1" applyBorder="1" applyAlignment="1">
      <alignment horizontal="center" vertical="center"/>
    </xf>
    <xf numFmtId="0" fontId="4" fillId="0" borderId="40" xfId="0" applyFont="1" applyBorder="1">
      <alignment vertical="center"/>
    </xf>
    <xf numFmtId="179" fontId="2" fillId="0" borderId="39" xfId="0" applyNumberFormat="1" applyFont="1" applyBorder="1">
      <alignment vertical="center"/>
    </xf>
    <xf numFmtId="0" fontId="4" fillId="0" borderId="46" xfId="0" applyFont="1" applyBorder="1" applyAlignment="1">
      <alignment horizontal="center" vertical="center"/>
    </xf>
    <xf numFmtId="178" fontId="4" fillId="0" borderId="0" xfId="0" applyNumberFormat="1" applyFont="1">
      <alignment vertical="center"/>
    </xf>
    <xf numFmtId="179" fontId="4" fillId="0" borderId="0" xfId="0" applyNumberFormat="1" applyFont="1">
      <alignment vertical="center"/>
    </xf>
    <xf numFmtId="0" fontId="4" fillId="0" borderId="12" xfId="0" applyFont="1" applyBorder="1" applyAlignment="1">
      <alignment horizontal="center" vertical="center"/>
    </xf>
    <xf numFmtId="176" fontId="4" fillId="0" borderId="31" xfId="0" applyNumberFormat="1" applyFont="1" applyBorder="1" applyAlignment="1">
      <alignment horizontal="center" vertical="center"/>
    </xf>
    <xf numFmtId="176" fontId="4" fillId="0" borderId="22" xfId="0" applyNumberFormat="1" applyFont="1" applyBorder="1" applyAlignment="1">
      <alignment horizontal="center" vertical="center"/>
    </xf>
    <xf numFmtId="0" fontId="4" fillId="0" borderId="23" xfId="0" applyFont="1" applyBorder="1" applyAlignment="1">
      <alignment horizontal="center" vertical="center"/>
    </xf>
    <xf numFmtId="0" fontId="4" fillId="0" borderId="19" xfId="0" applyFont="1" applyBorder="1">
      <alignment vertical="center"/>
    </xf>
    <xf numFmtId="0" fontId="4" fillId="0" borderId="32" xfId="0" applyFont="1" applyBorder="1">
      <alignment vertical="center"/>
    </xf>
    <xf numFmtId="0" fontId="4" fillId="0" borderId="42" xfId="0" applyFont="1" applyBorder="1" applyAlignment="1">
      <alignment horizontal="center" vertical="center"/>
    </xf>
    <xf numFmtId="0" fontId="4" fillId="0" borderId="45" xfId="0" applyFont="1" applyBorder="1">
      <alignment vertical="center"/>
    </xf>
    <xf numFmtId="179" fontId="4" fillId="0" borderId="62" xfId="0" applyNumberFormat="1" applyFont="1" applyBorder="1">
      <alignment vertical="center"/>
    </xf>
    <xf numFmtId="179" fontId="4" fillId="0" borderId="46" xfId="0" applyNumberFormat="1" applyFont="1" applyBorder="1">
      <alignment vertical="center"/>
    </xf>
    <xf numFmtId="179" fontId="4" fillId="0" borderId="45" xfId="0" applyNumberFormat="1" applyFont="1" applyBorder="1">
      <alignment vertical="center"/>
    </xf>
    <xf numFmtId="0" fontId="4" fillId="0" borderId="2" xfId="0" applyFont="1" applyBorder="1">
      <alignment vertical="center"/>
    </xf>
    <xf numFmtId="176" fontId="4" fillId="0" borderId="77" xfId="0" applyNumberFormat="1" applyFont="1" applyBorder="1" applyAlignment="1">
      <alignment horizontal="center" vertical="center"/>
    </xf>
    <xf numFmtId="177" fontId="8" fillId="0" borderId="16" xfId="0" applyNumberFormat="1" applyFont="1" applyBorder="1">
      <alignment vertical="center"/>
    </xf>
    <xf numFmtId="177" fontId="8" fillId="0" borderId="1" xfId="0" applyNumberFormat="1" applyFont="1" applyBorder="1">
      <alignment vertical="center"/>
    </xf>
    <xf numFmtId="177" fontId="8" fillId="0" borderId="75" xfId="0" applyNumberFormat="1" applyFont="1" applyBorder="1">
      <alignment vertical="center"/>
    </xf>
    <xf numFmtId="177" fontId="8" fillId="0" borderId="32" xfId="0" applyNumberFormat="1" applyFont="1" applyBorder="1">
      <alignment vertical="center"/>
    </xf>
    <xf numFmtId="177" fontId="8" fillId="0" borderId="78" xfId="0" applyNumberFormat="1" applyFont="1" applyBorder="1">
      <alignment vertical="center"/>
    </xf>
    <xf numFmtId="0" fontId="4" fillId="0" borderId="47" xfId="0" applyFont="1" applyBorder="1">
      <alignment vertical="center"/>
    </xf>
    <xf numFmtId="177" fontId="4" fillId="0" borderId="45" xfId="0" applyNumberFormat="1" applyFont="1" applyBorder="1">
      <alignment vertical="center"/>
    </xf>
    <xf numFmtId="177" fontId="4" fillId="0" borderId="0" xfId="0" applyNumberFormat="1" applyFont="1">
      <alignment vertical="center"/>
    </xf>
    <xf numFmtId="0" fontId="5" fillId="0" borderId="2" xfId="0" applyFont="1" applyBorder="1">
      <alignment vertical="center"/>
    </xf>
    <xf numFmtId="177" fontId="8" fillId="0" borderId="5" xfId="0" applyNumberFormat="1" applyFont="1" applyBorder="1">
      <alignment vertical="center"/>
    </xf>
    <xf numFmtId="177" fontId="4" fillId="0" borderId="62" xfId="0" applyNumberFormat="1" applyFont="1" applyBorder="1" applyAlignment="1">
      <alignment vertical="center" shrinkToFit="1"/>
    </xf>
    <xf numFmtId="177" fontId="2" fillId="0" borderId="5" xfId="0" applyNumberFormat="1" applyFont="1" applyBorder="1" applyAlignment="1">
      <alignment vertical="center" shrinkToFit="1"/>
    </xf>
    <xf numFmtId="177" fontId="2" fillId="0" borderId="54" xfId="0" applyNumberFormat="1" applyFont="1" applyBorder="1" applyAlignment="1">
      <alignment vertical="center" shrinkToFit="1"/>
    </xf>
    <xf numFmtId="177" fontId="2" fillId="0" borderId="62" xfId="0" applyNumberFormat="1" applyFont="1" applyBorder="1" applyAlignment="1">
      <alignment vertical="center" shrinkToFit="1"/>
    </xf>
    <xf numFmtId="0" fontId="4" fillId="0" borderId="51" xfId="0" applyFont="1" applyBorder="1" applyAlignment="1">
      <alignment horizontal="center" vertical="center"/>
    </xf>
    <xf numFmtId="0" fontId="10" fillId="0" borderId="0" xfId="0" applyFont="1">
      <alignment vertical="center"/>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4" xfId="0" applyFont="1" applyBorder="1" applyAlignment="1">
      <alignment vertical="center" shrinkToFit="1"/>
    </xf>
    <xf numFmtId="177" fontId="2" fillId="0" borderId="18" xfId="0" applyNumberFormat="1" applyFont="1" applyBorder="1" applyAlignment="1">
      <alignment vertical="center" shrinkToFit="1"/>
    </xf>
    <xf numFmtId="0" fontId="4" fillId="0" borderId="64" xfId="0" applyFont="1" applyBorder="1" applyAlignment="1">
      <alignment horizontal="center" vertical="center" shrinkToFit="1"/>
    </xf>
    <xf numFmtId="0" fontId="4" fillId="0" borderId="64" xfId="0" applyFont="1" applyBorder="1" applyAlignment="1">
      <alignment vertical="center" shrinkToFit="1"/>
    </xf>
    <xf numFmtId="177" fontId="2" fillId="0" borderId="63" xfId="0" applyNumberFormat="1" applyFont="1" applyBorder="1" applyAlignment="1">
      <alignment vertical="center" shrinkToFit="1"/>
    </xf>
    <xf numFmtId="176" fontId="4" fillId="0" borderId="30" xfId="0" applyNumberFormat="1" applyFont="1" applyBorder="1" applyAlignment="1">
      <alignment horizontal="center" vertical="center"/>
    </xf>
    <xf numFmtId="0" fontId="4" fillId="0" borderId="17" xfId="0" applyFont="1" applyBorder="1" applyAlignment="1">
      <alignment horizontal="center" vertical="center" shrinkToFit="1"/>
    </xf>
    <xf numFmtId="0" fontId="4" fillId="0" borderId="23" xfId="0" applyFont="1" applyBorder="1" applyAlignment="1">
      <alignment horizontal="center" vertical="center" shrinkToFit="1"/>
    </xf>
    <xf numFmtId="0" fontId="4" fillId="0" borderId="56" xfId="0" applyFont="1" applyBorder="1">
      <alignment vertical="center"/>
    </xf>
    <xf numFmtId="0" fontId="4" fillId="5" borderId="1" xfId="0" applyFont="1" applyFill="1" applyBorder="1" applyAlignment="1">
      <alignment vertical="top" wrapText="1"/>
    </xf>
    <xf numFmtId="0" fontId="4" fillId="0" borderId="51" xfId="0" applyFont="1" applyBorder="1" applyAlignment="1">
      <alignment horizontal="center" vertical="center" shrinkToFit="1"/>
    </xf>
    <xf numFmtId="179" fontId="4" fillId="0" borderId="46" xfId="0" applyNumberFormat="1" applyFont="1" applyBorder="1" applyAlignment="1">
      <alignment vertical="center" shrinkToFit="1"/>
    </xf>
    <xf numFmtId="179" fontId="4" fillId="0" borderId="45" xfId="0" applyNumberFormat="1" applyFont="1" applyBorder="1" applyAlignment="1">
      <alignment vertical="center" shrinkToFit="1"/>
    </xf>
    <xf numFmtId="0" fontId="4" fillId="0" borderId="52" xfId="0" applyFont="1" applyBorder="1" applyAlignment="1">
      <alignment horizontal="center" vertical="center" shrinkToFit="1"/>
    </xf>
    <xf numFmtId="177" fontId="4" fillId="0" borderId="45" xfId="0" applyNumberFormat="1" applyFont="1" applyBorder="1" applyAlignment="1">
      <alignment vertical="center" shrinkToFit="1"/>
    </xf>
    <xf numFmtId="0" fontId="5" fillId="0" borderId="0" xfId="0" applyFont="1">
      <alignment vertical="center"/>
    </xf>
    <xf numFmtId="177" fontId="11" fillId="3" borderId="83" xfId="0" applyNumberFormat="1" applyFont="1" applyFill="1" applyBorder="1" applyProtection="1">
      <alignment vertical="center"/>
      <protection locked="0"/>
    </xf>
    <xf numFmtId="177" fontId="11" fillId="3" borderId="84" xfId="0" applyNumberFormat="1" applyFont="1" applyFill="1" applyBorder="1" applyProtection="1">
      <alignment vertical="center"/>
      <protection locked="0"/>
    </xf>
    <xf numFmtId="177" fontId="4" fillId="0" borderId="85" xfId="0" applyNumberFormat="1" applyFont="1" applyBorder="1">
      <alignment vertical="center"/>
    </xf>
    <xf numFmtId="177" fontId="4" fillId="0" borderId="16" xfId="0" applyNumberFormat="1" applyFont="1" applyBorder="1">
      <alignment vertical="center"/>
    </xf>
    <xf numFmtId="177" fontId="4" fillId="0" borderId="26" xfId="0" applyNumberFormat="1" applyFont="1" applyBorder="1">
      <alignment vertical="center"/>
    </xf>
    <xf numFmtId="177" fontId="4" fillId="0" borderId="75" xfId="0" applyNumberFormat="1" applyFont="1" applyBorder="1">
      <alignment vertical="center"/>
    </xf>
    <xf numFmtId="177" fontId="4" fillId="0" borderId="82" xfId="0" applyNumberFormat="1" applyFont="1" applyBorder="1">
      <alignment vertical="center"/>
    </xf>
    <xf numFmtId="177" fontId="8" fillId="0" borderId="84" xfId="0" applyNumberFormat="1" applyFont="1" applyBorder="1">
      <alignment vertical="center"/>
    </xf>
    <xf numFmtId="177" fontId="2" fillId="0" borderId="86" xfId="0" applyNumberFormat="1" applyFont="1" applyBorder="1">
      <alignment vertical="center"/>
    </xf>
    <xf numFmtId="177" fontId="4" fillId="3" borderId="16" xfId="0" applyNumberFormat="1" applyFont="1" applyFill="1" applyBorder="1" applyProtection="1">
      <alignment vertical="center"/>
      <protection locked="0"/>
    </xf>
    <xf numFmtId="177" fontId="4" fillId="3" borderId="75" xfId="0" applyNumberFormat="1" applyFont="1" applyFill="1" applyBorder="1" applyProtection="1">
      <alignment vertical="center"/>
      <protection locked="0"/>
    </xf>
    <xf numFmtId="177" fontId="2" fillId="0" borderId="25" xfId="0" applyNumberFormat="1" applyFont="1" applyBorder="1" applyAlignment="1">
      <alignment vertical="center" shrinkToFit="1"/>
    </xf>
    <xf numFmtId="177" fontId="2" fillId="0" borderId="87" xfId="0" applyNumberFormat="1" applyFont="1" applyBorder="1" applyAlignment="1">
      <alignment vertical="center" shrinkToFit="1"/>
    </xf>
    <xf numFmtId="177" fontId="2" fillId="0" borderId="81" xfId="0" applyNumberFormat="1" applyFont="1" applyBorder="1" applyAlignment="1">
      <alignment vertical="center" shrinkToFit="1"/>
    </xf>
    <xf numFmtId="177" fontId="4" fillId="3" borderId="16" xfId="0" applyNumberFormat="1" applyFont="1" applyFill="1" applyBorder="1" applyAlignment="1" applyProtection="1">
      <alignment vertical="center" shrinkToFit="1"/>
      <protection locked="0"/>
    </xf>
    <xf numFmtId="177" fontId="4" fillId="3" borderId="53" xfId="0" applyNumberFormat="1" applyFont="1" applyFill="1" applyBorder="1" applyAlignment="1" applyProtection="1">
      <alignment vertical="center" shrinkToFit="1"/>
      <protection locked="0"/>
    </xf>
    <xf numFmtId="177" fontId="4" fillId="0" borderId="19" xfId="0" applyNumberFormat="1" applyFont="1" applyBorder="1" applyAlignment="1">
      <alignment vertical="center" shrinkToFit="1"/>
    </xf>
    <xf numFmtId="177" fontId="11" fillId="3" borderId="25" xfId="0" applyNumberFormat="1" applyFont="1" applyFill="1" applyBorder="1" applyAlignment="1" applyProtection="1">
      <alignment vertical="center" shrinkToFit="1"/>
      <protection locked="0"/>
    </xf>
    <xf numFmtId="177" fontId="4" fillId="0" borderId="81" xfId="0" applyNumberFormat="1" applyFont="1" applyBorder="1" applyAlignment="1">
      <alignment vertical="center" shrinkToFit="1"/>
    </xf>
    <xf numFmtId="177" fontId="4" fillId="0" borderId="16" xfId="0" applyNumberFormat="1" applyFont="1" applyBorder="1" applyAlignment="1">
      <alignment vertical="center" shrinkToFit="1"/>
    </xf>
    <xf numFmtId="177" fontId="4" fillId="0" borderId="53" xfId="0" applyNumberFormat="1" applyFont="1" applyBorder="1" applyAlignment="1">
      <alignment vertical="center" shrinkToFit="1"/>
    </xf>
    <xf numFmtId="179" fontId="4" fillId="0" borderId="19" xfId="0" applyNumberFormat="1" applyFont="1" applyBorder="1" applyAlignment="1">
      <alignment vertical="center" shrinkToFit="1"/>
    </xf>
    <xf numFmtId="0" fontId="4" fillId="0" borderId="89" xfId="0" applyFont="1" applyBorder="1" applyAlignment="1">
      <alignment horizontal="center" vertical="center" shrinkToFit="1"/>
    </xf>
    <xf numFmtId="177" fontId="2" fillId="0" borderId="29" xfId="0" applyNumberFormat="1" applyFont="1" applyBorder="1" applyAlignment="1">
      <alignment vertical="center" shrinkToFit="1"/>
    </xf>
    <xf numFmtId="0" fontId="4" fillId="0" borderId="95" xfId="0" applyFont="1" applyBorder="1" applyAlignment="1">
      <alignment horizontal="center" vertical="center" shrinkToFit="1"/>
    </xf>
    <xf numFmtId="177" fontId="4" fillId="3" borderId="95" xfId="0" applyNumberFormat="1" applyFont="1" applyFill="1" applyBorder="1" applyAlignment="1" applyProtection="1">
      <alignment vertical="center" shrinkToFit="1"/>
      <protection locked="0"/>
    </xf>
    <xf numFmtId="177" fontId="2" fillId="0" borderId="96" xfId="0" applyNumberFormat="1" applyFont="1" applyBorder="1" applyAlignment="1">
      <alignment vertical="center" shrinkToFit="1"/>
    </xf>
    <xf numFmtId="0" fontId="4" fillId="0" borderId="29" xfId="0" applyFont="1" applyBorder="1" applyAlignment="1">
      <alignment horizontal="center" vertical="center" shrinkToFit="1"/>
    </xf>
    <xf numFmtId="177" fontId="4" fillId="0" borderId="56" xfId="0" applyNumberFormat="1" applyFont="1" applyBorder="1" applyAlignment="1">
      <alignment vertical="center" shrinkToFit="1"/>
    </xf>
    <xf numFmtId="177" fontId="4" fillId="0" borderId="97" xfId="0" applyNumberFormat="1" applyFont="1" applyBorder="1" applyAlignment="1">
      <alignment vertical="center" shrinkToFit="1"/>
    </xf>
    <xf numFmtId="177" fontId="4" fillId="0" borderId="15" xfId="0" applyNumberFormat="1" applyFont="1" applyBorder="1" applyAlignment="1">
      <alignment vertical="center" shrinkToFit="1"/>
    </xf>
    <xf numFmtId="177" fontId="2" fillId="4" borderId="11" xfId="0" applyNumberFormat="1" applyFont="1" applyFill="1" applyBorder="1" applyAlignment="1">
      <alignment vertical="center" shrinkToFit="1"/>
    </xf>
    <xf numFmtId="0" fontId="4" fillId="0" borderId="90" xfId="0" applyFont="1" applyBorder="1">
      <alignment vertical="center"/>
    </xf>
    <xf numFmtId="0" fontId="4" fillId="5" borderId="52" xfId="0" applyFont="1" applyFill="1" applyBorder="1" applyAlignment="1">
      <alignment vertical="top" wrapText="1"/>
    </xf>
    <xf numFmtId="177" fontId="2" fillId="5" borderId="50" xfId="0" applyNumberFormat="1" applyFont="1" applyFill="1" applyBorder="1" applyAlignment="1">
      <alignment vertical="center" shrinkToFit="1"/>
    </xf>
    <xf numFmtId="177" fontId="2" fillId="0" borderId="56" xfId="0" applyNumberFormat="1" applyFont="1" applyBorder="1" applyAlignment="1">
      <alignment vertical="center" shrinkToFit="1"/>
    </xf>
    <xf numFmtId="177" fontId="2" fillId="0" borderId="97" xfId="0" applyNumberFormat="1" applyFont="1" applyBorder="1" applyAlignment="1">
      <alignment vertical="center" shrinkToFit="1"/>
    </xf>
    <xf numFmtId="177" fontId="2" fillId="0" borderId="67" xfId="0" applyNumberFormat="1" applyFont="1" applyBorder="1" applyAlignment="1">
      <alignment vertical="center" shrinkToFit="1"/>
    </xf>
    <xf numFmtId="177" fontId="2" fillId="0" borderId="58" xfId="0" applyNumberFormat="1" applyFont="1" applyBorder="1" applyAlignment="1">
      <alignment vertical="center" shrinkToFit="1"/>
    </xf>
    <xf numFmtId="177" fontId="4" fillId="6" borderId="53" xfId="0" applyNumberFormat="1" applyFont="1" applyFill="1" applyBorder="1" applyAlignment="1" applyProtection="1">
      <alignment vertical="center" shrinkToFit="1"/>
      <protection locked="0"/>
    </xf>
    <xf numFmtId="177" fontId="4" fillId="6" borderId="52" xfId="0" applyNumberFormat="1" applyFont="1" applyFill="1" applyBorder="1" applyAlignment="1" applyProtection="1">
      <alignment vertical="center" shrinkToFit="1"/>
      <protection locked="0"/>
    </xf>
    <xf numFmtId="177" fontId="4" fillId="6" borderId="51" xfId="0" applyNumberFormat="1" applyFont="1" applyFill="1" applyBorder="1" applyAlignment="1" applyProtection="1">
      <alignment vertical="center" shrinkToFit="1"/>
      <protection locked="0"/>
    </xf>
    <xf numFmtId="177" fontId="2" fillId="0" borderId="100" xfId="0" applyNumberFormat="1" applyFont="1" applyBorder="1" applyAlignment="1">
      <alignment vertical="center" shrinkToFit="1"/>
    </xf>
    <xf numFmtId="177" fontId="2" fillId="0" borderId="101" xfId="0" applyNumberFormat="1" applyFont="1" applyBorder="1" applyAlignment="1">
      <alignment vertical="center" shrinkToFit="1"/>
    </xf>
    <xf numFmtId="177" fontId="2" fillId="0" borderId="99" xfId="0" applyNumberFormat="1" applyFont="1" applyBorder="1" applyAlignment="1">
      <alignment vertical="center" shrinkToFit="1"/>
    </xf>
    <xf numFmtId="177" fontId="2" fillId="0" borderId="102" xfId="0" applyNumberFormat="1" applyFont="1" applyBorder="1" applyAlignment="1">
      <alignment vertical="center" shrinkToFit="1"/>
    </xf>
    <xf numFmtId="177" fontId="4" fillId="3" borderId="100" xfId="0" applyNumberFormat="1" applyFont="1" applyFill="1" applyBorder="1" applyAlignment="1" applyProtection="1">
      <alignment vertical="center" shrinkToFit="1"/>
      <protection locked="0"/>
    </xf>
    <xf numFmtId="177" fontId="4" fillId="3" borderId="101" xfId="0" applyNumberFormat="1" applyFont="1" applyFill="1" applyBorder="1" applyAlignment="1" applyProtection="1">
      <alignment vertical="center" shrinkToFit="1"/>
      <protection locked="0"/>
    </xf>
    <xf numFmtId="177" fontId="4" fillId="3" borderId="103" xfId="0" applyNumberFormat="1" applyFont="1" applyFill="1" applyBorder="1" applyAlignment="1" applyProtection="1">
      <alignment vertical="center" shrinkToFit="1"/>
      <protection locked="0"/>
    </xf>
    <xf numFmtId="177" fontId="2" fillId="4" borderId="104" xfId="0" applyNumberFormat="1" applyFont="1" applyFill="1" applyBorder="1" applyAlignment="1">
      <alignment vertical="center" shrinkToFit="1"/>
    </xf>
    <xf numFmtId="0" fontId="4" fillId="0" borderId="105" xfId="0" applyFont="1" applyBorder="1" applyAlignment="1">
      <alignment horizontal="center" vertical="center" shrinkToFit="1"/>
    </xf>
    <xf numFmtId="0" fontId="4" fillId="0" borderId="106" xfId="0" applyFont="1" applyBorder="1" applyAlignment="1">
      <alignment horizontal="center" vertical="center" shrinkToFit="1"/>
    </xf>
    <xf numFmtId="0" fontId="4" fillId="0" borderId="107" xfId="0" applyFont="1" applyBorder="1" applyAlignment="1">
      <alignment horizontal="center" vertical="center" shrinkToFit="1"/>
    </xf>
    <xf numFmtId="0" fontId="4" fillId="0" borderId="108" xfId="0" applyFont="1" applyBorder="1" applyAlignment="1">
      <alignment horizontal="center" vertical="center" shrinkToFit="1"/>
    </xf>
    <xf numFmtId="0" fontId="4" fillId="0" borderId="109" xfId="0" applyFont="1" applyBorder="1" applyAlignment="1">
      <alignment horizontal="center" vertical="center" shrinkToFit="1"/>
    </xf>
    <xf numFmtId="0" fontId="4" fillId="0" borderId="47" xfId="0" applyFont="1" applyBorder="1" applyAlignment="1">
      <alignment horizontal="center" vertical="center"/>
    </xf>
    <xf numFmtId="177" fontId="4" fillId="3" borderId="110" xfId="0" applyNumberFormat="1" applyFont="1" applyFill="1" applyBorder="1" applyAlignment="1" applyProtection="1">
      <alignment vertical="center" shrinkToFit="1"/>
      <protection locked="0"/>
    </xf>
    <xf numFmtId="0" fontId="4" fillId="0" borderId="111" xfId="0" applyFont="1" applyBorder="1" applyAlignment="1">
      <alignment vertical="center" shrinkToFit="1"/>
    </xf>
    <xf numFmtId="177" fontId="4" fillId="6" borderId="110" xfId="0" applyNumberFormat="1" applyFont="1" applyFill="1" applyBorder="1" applyAlignment="1" applyProtection="1">
      <alignment vertical="center" shrinkToFit="1"/>
      <protection locked="0"/>
    </xf>
    <xf numFmtId="0" fontId="4" fillId="0" borderId="112" xfId="0" applyFont="1" applyBorder="1" applyAlignment="1">
      <alignment vertical="center" shrinkToFit="1"/>
    </xf>
    <xf numFmtId="177" fontId="4" fillId="3" borderId="113" xfId="0" applyNumberFormat="1" applyFont="1" applyFill="1" applyBorder="1" applyAlignment="1" applyProtection="1">
      <alignment vertical="center" shrinkToFit="1"/>
      <protection locked="0"/>
    </xf>
    <xf numFmtId="0" fontId="4" fillId="0" borderId="0" xfId="0" applyFont="1" applyAlignment="1">
      <alignment vertical="center" wrapText="1"/>
    </xf>
    <xf numFmtId="177" fontId="4" fillId="0" borderId="114" xfId="0" applyNumberFormat="1" applyFont="1" applyBorder="1" applyAlignment="1">
      <alignment vertical="center" shrinkToFit="1"/>
    </xf>
    <xf numFmtId="177" fontId="4" fillId="0" borderId="89" xfId="0" applyNumberFormat="1" applyFont="1" applyBorder="1" applyAlignment="1">
      <alignment vertical="center" shrinkToFit="1"/>
    </xf>
    <xf numFmtId="177" fontId="4" fillId="0" borderId="110" xfId="0" applyNumberFormat="1" applyFont="1" applyBorder="1" applyAlignment="1">
      <alignment vertical="center" shrinkToFit="1"/>
    </xf>
    <xf numFmtId="177" fontId="4" fillId="0" borderId="3" xfId="0" applyNumberFormat="1" applyFont="1" applyBorder="1" applyAlignment="1">
      <alignment vertical="center" shrinkToFit="1"/>
    </xf>
    <xf numFmtId="177" fontId="11" fillId="0" borderId="16" xfId="0" applyNumberFormat="1" applyFont="1" applyBorder="1" applyAlignment="1">
      <alignment vertical="center" shrinkToFit="1"/>
    </xf>
    <xf numFmtId="177" fontId="11" fillId="0" borderId="5" xfId="0" applyNumberFormat="1" applyFont="1" applyBorder="1" applyAlignment="1">
      <alignment vertical="center" shrinkToFit="1"/>
    </xf>
    <xf numFmtId="177" fontId="11" fillId="0" borderId="1" xfId="0" applyNumberFormat="1" applyFont="1" applyBorder="1" applyAlignment="1">
      <alignment vertical="center" shrinkToFit="1"/>
    </xf>
    <xf numFmtId="177" fontId="11" fillId="0" borderId="25" xfId="0" applyNumberFormat="1" applyFont="1" applyBorder="1" applyAlignment="1">
      <alignment vertical="center" shrinkToFit="1"/>
    </xf>
    <xf numFmtId="177" fontId="11" fillId="0" borderId="83" xfId="0" applyNumberFormat="1" applyFont="1" applyBorder="1" applyAlignment="1">
      <alignment vertical="center" shrinkToFit="1"/>
    </xf>
    <xf numFmtId="177" fontId="4" fillId="0" borderId="5" xfId="0" applyNumberFormat="1" applyFont="1" applyBorder="1" applyAlignment="1">
      <alignment vertical="center" shrinkToFit="1"/>
    </xf>
    <xf numFmtId="177" fontId="4" fillId="0" borderId="54" xfId="0" applyNumberFormat="1" applyFont="1" applyBorder="1" applyAlignment="1">
      <alignment vertical="center" shrinkToFit="1"/>
    </xf>
    <xf numFmtId="177" fontId="4" fillId="0" borderId="67" xfId="0" applyNumberFormat="1" applyFont="1" applyBorder="1" applyAlignment="1">
      <alignment vertical="center" shrinkToFit="1"/>
    </xf>
    <xf numFmtId="179" fontId="4" fillId="0" borderId="62" xfId="0" applyNumberFormat="1" applyFont="1" applyBorder="1" applyAlignment="1">
      <alignment vertical="center" shrinkToFit="1"/>
    </xf>
    <xf numFmtId="176" fontId="4" fillId="0" borderId="115" xfId="0" applyNumberFormat="1" applyFont="1" applyBorder="1" applyAlignment="1">
      <alignment horizontal="center" vertical="center"/>
    </xf>
    <xf numFmtId="176" fontId="4" fillId="0" borderId="116" xfId="0" applyNumberFormat="1" applyFont="1" applyBorder="1" applyAlignment="1">
      <alignment horizontal="center" vertical="center"/>
    </xf>
    <xf numFmtId="177" fontId="4" fillId="3" borderId="5" xfId="0" applyNumberFormat="1" applyFont="1" applyFill="1" applyBorder="1" applyAlignment="1" applyProtection="1">
      <alignment vertical="center" shrinkToFit="1"/>
      <protection locked="0"/>
    </xf>
    <xf numFmtId="177" fontId="4" fillId="6" borderId="54" xfId="0" applyNumberFormat="1" applyFont="1" applyFill="1" applyBorder="1" applyAlignment="1" applyProtection="1">
      <alignment vertical="center" shrinkToFit="1"/>
      <protection locked="0"/>
    </xf>
    <xf numFmtId="177" fontId="4" fillId="3" borderId="99" xfId="0" applyNumberFormat="1" applyFont="1" applyFill="1" applyBorder="1" applyAlignment="1" applyProtection="1">
      <alignment vertical="center" shrinkToFit="1"/>
      <protection locked="0"/>
    </xf>
    <xf numFmtId="177" fontId="4" fillId="3" borderId="54" xfId="0" applyNumberFormat="1" applyFont="1" applyFill="1" applyBorder="1" applyAlignment="1" applyProtection="1">
      <alignment vertical="center" shrinkToFit="1"/>
      <protection locked="0"/>
    </xf>
    <xf numFmtId="177" fontId="11" fillId="3" borderId="23" xfId="0" applyNumberFormat="1" applyFont="1" applyFill="1" applyBorder="1" applyAlignment="1" applyProtection="1">
      <alignment vertical="center" shrinkToFit="1"/>
      <protection locked="0"/>
    </xf>
    <xf numFmtId="177" fontId="4" fillId="3" borderId="89" xfId="0" applyNumberFormat="1" applyFont="1" applyFill="1" applyBorder="1" applyAlignment="1" applyProtection="1">
      <alignment vertical="center" shrinkToFit="1"/>
      <protection locked="0"/>
    </xf>
    <xf numFmtId="0" fontId="4" fillId="0" borderId="118" xfId="0" applyFont="1" applyBorder="1" applyAlignment="1">
      <alignment horizontal="center" vertical="center" shrinkToFit="1"/>
    </xf>
    <xf numFmtId="177" fontId="11" fillId="3" borderId="90" xfId="0" applyNumberFormat="1" applyFont="1" applyFill="1" applyBorder="1" applyAlignment="1" applyProtection="1">
      <alignment vertical="center" shrinkToFit="1"/>
      <protection locked="0"/>
    </xf>
    <xf numFmtId="177" fontId="11" fillId="3" borderId="119" xfId="0" applyNumberFormat="1" applyFont="1" applyFill="1" applyBorder="1" applyAlignment="1" applyProtection="1">
      <alignment vertical="center" shrinkToFit="1"/>
      <protection locked="0"/>
    </xf>
    <xf numFmtId="177" fontId="11" fillId="3" borderId="118" xfId="0" applyNumberFormat="1" applyFont="1" applyFill="1" applyBorder="1" applyAlignment="1" applyProtection="1">
      <alignment vertical="center" shrinkToFit="1"/>
      <protection locked="0"/>
    </xf>
    <xf numFmtId="177" fontId="4" fillId="0" borderId="90" xfId="0" applyNumberFormat="1" applyFont="1" applyBorder="1" applyAlignment="1">
      <alignment vertical="center" shrinkToFit="1"/>
    </xf>
    <xf numFmtId="177" fontId="4" fillId="0" borderId="65" xfId="0" applyNumberFormat="1" applyFont="1" applyBorder="1" applyAlignment="1">
      <alignment vertical="center" shrinkToFit="1"/>
    </xf>
    <xf numFmtId="177" fontId="4" fillId="0" borderId="119" xfId="0" applyNumberFormat="1" applyFont="1" applyBorder="1" applyAlignment="1">
      <alignment vertical="center" shrinkToFit="1"/>
    </xf>
    <xf numFmtId="177" fontId="4" fillId="0" borderId="118" xfId="0" applyNumberFormat="1" applyFont="1" applyBorder="1" applyAlignment="1">
      <alignment vertical="center" shrinkToFit="1"/>
    </xf>
    <xf numFmtId="177" fontId="2" fillId="4" borderId="88" xfId="0" applyNumberFormat="1" applyFont="1" applyFill="1" applyBorder="1" applyAlignment="1">
      <alignment vertical="center" shrinkToFit="1"/>
    </xf>
    <xf numFmtId="0" fontId="4" fillId="0" borderId="119" xfId="0" applyFont="1" applyBorder="1" applyAlignment="1">
      <alignment horizontal="center" vertical="center" shrinkToFit="1"/>
    </xf>
    <xf numFmtId="177" fontId="2" fillId="0" borderId="90" xfId="0" applyNumberFormat="1" applyFont="1" applyBorder="1" applyAlignment="1">
      <alignment vertical="center" shrinkToFit="1"/>
    </xf>
    <xf numFmtId="177" fontId="2" fillId="0" borderId="119" xfId="0" applyNumberFormat="1" applyFont="1" applyBorder="1" applyAlignment="1">
      <alignment vertical="center" shrinkToFit="1"/>
    </xf>
    <xf numFmtId="177" fontId="2" fillId="0" borderId="65" xfId="0" applyNumberFormat="1" applyFont="1" applyBorder="1" applyAlignment="1">
      <alignment vertical="center" shrinkToFit="1"/>
    </xf>
    <xf numFmtId="177" fontId="2" fillId="0" borderId="120" xfId="0" applyNumberFormat="1" applyFont="1" applyBorder="1" applyAlignment="1">
      <alignment vertical="center" shrinkToFit="1"/>
    </xf>
    <xf numFmtId="0" fontId="4" fillId="0" borderId="1" xfId="0" applyFont="1" applyBorder="1" applyAlignment="1">
      <alignment horizontal="center" vertical="center" shrinkToFit="1"/>
    </xf>
    <xf numFmtId="0" fontId="4" fillId="0" borderId="59" xfId="0" applyFont="1" applyBorder="1">
      <alignment vertical="center"/>
    </xf>
    <xf numFmtId="177" fontId="4" fillId="3" borderId="114" xfId="0" applyNumberFormat="1" applyFont="1" applyFill="1" applyBorder="1" applyAlignment="1" applyProtection="1">
      <alignment vertical="center" shrinkToFit="1"/>
      <protection locked="0"/>
    </xf>
    <xf numFmtId="0" fontId="4" fillId="7" borderId="1" xfId="0" applyFont="1" applyFill="1" applyBorder="1">
      <alignment vertical="center"/>
    </xf>
    <xf numFmtId="177" fontId="11" fillId="3" borderId="56" xfId="0" applyNumberFormat="1" applyFont="1" applyFill="1" applyBorder="1" applyAlignment="1" applyProtection="1">
      <alignment vertical="center" shrinkToFit="1"/>
      <protection locked="0"/>
    </xf>
    <xf numFmtId="177" fontId="11" fillId="3" borderId="67" xfId="0" applyNumberFormat="1" applyFont="1" applyFill="1" applyBorder="1" applyAlignment="1" applyProtection="1">
      <alignment vertical="center" shrinkToFit="1"/>
      <protection locked="0"/>
    </xf>
    <xf numFmtId="177" fontId="11" fillId="3" borderId="97" xfId="0" applyNumberFormat="1" applyFont="1" applyFill="1" applyBorder="1" applyAlignment="1" applyProtection="1">
      <alignment vertical="center" shrinkToFit="1"/>
      <protection locked="0"/>
    </xf>
    <xf numFmtId="177" fontId="11" fillId="3" borderId="58" xfId="0" applyNumberFormat="1" applyFont="1" applyFill="1" applyBorder="1" applyAlignment="1" applyProtection="1">
      <alignment vertical="center" shrinkToFit="1"/>
      <protection locked="0"/>
    </xf>
    <xf numFmtId="0" fontId="4" fillId="8" borderId="1" xfId="0" applyFont="1" applyFill="1" applyBorder="1">
      <alignment vertical="center"/>
    </xf>
    <xf numFmtId="177" fontId="2" fillId="8" borderId="7" xfId="0" applyNumberFormat="1" applyFont="1" applyFill="1" applyBorder="1" applyAlignment="1">
      <alignment vertical="center" shrinkToFit="1"/>
    </xf>
    <xf numFmtId="177" fontId="11" fillId="0" borderId="56" xfId="0" applyNumberFormat="1" applyFont="1" applyBorder="1" applyAlignment="1">
      <alignment vertical="center" shrinkToFit="1"/>
    </xf>
    <xf numFmtId="177" fontId="11" fillId="0" borderId="67" xfId="0" applyNumberFormat="1" applyFont="1" applyBorder="1" applyAlignment="1">
      <alignment vertical="center" shrinkToFit="1"/>
    </xf>
    <xf numFmtId="177" fontId="11" fillId="0" borderId="97" xfId="0" applyNumberFormat="1" applyFont="1" applyBorder="1" applyAlignment="1">
      <alignment vertical="center" shrinkToFit="1"/>
    </xf>
    <xf numFmtId="177" fontId="11" fillId="0" borderId="58" xfId="0" applyNumberFormat="1" applyFont="1" applyBorder="1" applyAlignment="1">
      <alignment vertical="center" shrinkToFit="1"/>
    </xf>
    <xf numFmtId="177" fontId="11" fillId="3" borderId="54" xfId="0" applyNumberFormat="1" applyFont="1" applyFill="1" applyBorder="1" applyAlignment="1" applyProtection="1">
      <alignment vertical="center" shrinkToFit="1"/>
      <protection locked="0"/>
    </xf>
    <xf numFmtId="177" fontId="11" fillId="3" borderId="121" xfId="0" applyNumberFormat="1" applyFont="1" applyFill="1" applyBorder="1" applyAlignment="1" applyProtection="1">
      <alignment vertical="center" shrinkToFit="1"/>
      <protection locked="0"/>
    </xf>
    <xf numFmtId="177" fontId="11" fillId="0" borderId="90" xfId="0" applyNumberFormat="1" applyFont="1" applyBorder="1" applyAlignment="1">
      <alignment vertical="center" shrinkToFit="1"/>
    </xf>
    <xf numFmtId="177" fontId="11" fillId="0" borderId="65" xfId="0" applyNumberFormat="1" applyFont="1" applyBorder="1" applyAlignment="1">
      <alignment vertical="center" shrinkToFit="1"/>
    </xf>
    <xf numFmtId="177" fontId="11" fillId="0" borderId="119" xfId="0" applyNumberFormat="1" applyFont="1" applyBorder="1" applyAlignment="1">
      <alignment vertical="center" shrinkToFit="1"/>
    </xf>
    <xf numFmtId="177" fontId="11" fillId="0" borderId="120" xfId="0" applyNumberFormat="1" applyFont="1" applyBorder="1" applyAlignment="1">
      <alignment vertical="center" shrinkToFit="1"/>
    </xf>
    <xf numFmtId="177" fontId="4" fillId="3" borderId="90" xfId="0" applyNumberFormat="1" applyFont="1" applyFill="1" applyBorder="1" applyAlignment="1" applyProtection="1">
      <alignment vertical="center" shrinkToFit="1"/>
      <protection locked="0"/>
    </xf>
    <xf numFmtId="177" fontId="4" fillId="3" borderId="65" xfId="0" applyNumberFormat="1" applyFont="1" applyFill="1" applyBorder="1" applyAlignment="1" applyProtection="1">
      <alignment vertical="center" shrinkToFit="1"/>
      <protection locked="0"/>
    </xf>
    <xf numFmtId="177" fontId="4" fillId="3" borderId="119" xfId="0" applyNumberFormat="1" applyFont="1" applyFill="1" applyBorder="1" applyAlignment="1" applyProtection="1">
      <alignment vertical="center" shrinkToFit="1"/>
      <protection locked="0"/>
    </xf>
    <xf numFmtId="177" fontId="4" fillId="3" borderId="118" xfId="0" applyNumberFormat="1" applyFont="1" applyFill="1" applyBorder="1" applyAlignment="1" applyProtection="1">
      <alignment vertical="center" shrinkToFit="1"/>
      <protection locked="0"/>
    </xf>
    <xf numFmtId="0" fontId="4" fillId="0" borderId="0" xfId="0" applyFont="1" applyAlignment="1">
      <alignment horizontal="left" vertical="center" wrapText="1"/>
    </xf>
    <xf numFmtId="0" fontId="4" fillId="0" borderId="27" xfId="0" applyFont="1" applyBorder="1" applyAlignment="1">
      <alignment horizontal="left" vertical="center"/>
    </xf>
    <xf numFmtId="0" fontId="4" fillId="0" borderId="0" xfId="0" applyFont="1" applyAlignment="1">
      <alignment horizontal="left" vertical="center"/>
    </xf>
    <xf numFmtId="0" fontId="4" fillId="0" borderId="37" xfId="0" applyFont="1" applyBorder="1" applyAlignment="1">
      <alignment horizontal="left" vertical="center"/>
    </xf>
    <xf numFmtId="0" fontId="4" fillId="0" borderId="34" xfId="0" applyFont="1" applyBorder="1" applyAlignment="1">
      <alignment horizontal="left" vertical="center"/>
    </xf>
    <xf numFmtId="0" fontId="4" fillId="0" borderId="66" xfId="0" applyFont="1" applyBorder="1" applyAlignment="1">
      <alignment horizontal="left" vertical="center"/>
    </xf>
    <xf numFmtId="0" fontId="4" fillId="0" borderId="65" xfId="0" applyFont="1" applyBorder="1" applyAlignment="1">
      <alignment horizontal="left" vertical="center"/>
    </xf>
    <xf numFmtId="0" fontId="4" fillId="0" borderId="49" xfId="0" applyFont="1" applyBorder="1" applyAlignment="1">
      <alignment horizontal="left" vertical="center"/>
    </xf>
    <xf numFmtId="0" fontId="4" fillId="0" borderId="48" xfId="0" applyFont="1" applyBorder="1" applyAlignment="1">
      <alignment horizontal="left" vertical="center"/>
    </xf>
    <xf numFmtId="0" fontId="4" fillId="3" borderId="8" xfId="0" applyFont="1" applyFill="1" applyBorder="1" applyAlignment="1" applyProtection="1">
      <alignment horizontal="left" vertical="top" wrapText="1"/>
      <protection locked="0"/>
    </xf>
    <xf numFmtId="0" fontId="4" fillId="3" borderId="9" xfId="0" applyFont="1" applyFill="1" applyBorder="1" applyAlignment="1" applyProtection="1">
      <alignment horizontal="left" vertical="top" wrapText="1"/>
      <protection locked="0"/>
    </xf>
    <xf numFmtId="0" fontId="4" fillId="3" borderId="10" xfId="0" applyFont="1" applyFill="1" applyBorder="1" applyAlignment="1" applyProtection="1">
      <alignment horizontal="left" vertical="top" wrapText="1"/>
      <protection locked="0"/>
    </xf>
    <xf numFmtId="0" fontId="4" fillId="0" borderId="28" xfId="0" applyFont="1" applyBorder="1" applyAlignment="1">
      <alignment horizontal="left" vertical="center"/>
    </xf>
    <xf numFmtId="0" fontId="4" fillId="0" borderId="62" xfId="0" applyFont="1" applyBorder="1" applyAlignment="1">
      <alignment horizontal="left" vertical="center"/>
    </xf>
    <xf numFmtId="0" fontId="2" fillId="0" borderId="61" xfId="0" applyFont="1" applyBorder="1" applyAlignment="1">
      <alignment horizontal="center" vertical="center" wrapText="1"/>
    </xf>
    <xf numFmtId="0" fontId="2" fillId="0" borderId="60"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59" xfId="0" applyFont="1" applyBorder="1" applyAlignment="1">
      <alignment horizontal="center" vertical="center" wrapText="1"/>
    </xf>
    <xf numFmtId="0" fontId="2" fillId="0" borderId="58" xfId="0" applyFont="1" applyBorder="1" applyAlignment="1">
      <alignment horizontal="center" vertical="center" wrapText="1"/>
    </xf>
    <xf numFmtId="0" fontId="2" fillId="0" borderId="57"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1" xfId="0" applyFont="1" applyBorder="1" applyAlignment="1">
      <alignment horizontal="center" vertical="center" wrapText="1"/>
    </xf>
    <xf numFmtId="0" fontId="4" fillId="2" borderId="24" xfId="0" applyFont="1" applyFill="1" applyBorder="1" applyAlignment="1">
      <alignment horizontal="center" vertical="center"/>
    </xf>
    <xf numFmtId="0" fontId="4" fillId="2" borderId="25" xfId="0" applyFont="1" applyFill="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6" xfId="0" applyNumberFormat="1" applyFont="1" applyBorder="1" applyAlignment="1">
      <alignment horizontal="center" vertical="center"/>
    </xf>
    <xf numFmtId="0" fontId="4" fillId="0" borderId="24" xfId="0" applyFont="1" applyBorder="1" applyAlignment="1">
      <alignment horizontal="left" vertical="center"/>
    </xf>
    <xf numFmtId="0" fontId="4" fillId="0" borderId="5" xfId="0" applyFont="1" applyBorder="1" applyAlignment="1">
      <alignment horizontal="left" vertical="center"/>
    </xf>
    <xf numFmtId="176" fontId="4" fillId="0" borderId="24" xfId="0" applyNumberFormat="1" applyFont="1" applyBorder="1" applyAlignment="1">
      <alignment horizontal="center" vertical="center" shrinkToFit="1"/>
    </xf>
    <xf numFmtId="176" fontId="4" fillId="0" borderId="25" xfId="0" applyNumberFormat="1" applyFont="1" applyBorder="1" applyAlignment="1">
      <alignment horizontal="center" vertical="center" shrinkToFit="1"/>
    </xf>
    <xf numFmtId="176" fontId="4" fillId="0" borderId="26" xfId="0" applyNumberFormat="1" applyFont="1" applyBorder="1" applyAlignment="1">
      <alignment horizontal="center" vertical="center" shrinkToFit="1"/>
    </xf>
    <xf numFmtId="0" fontId="4" fillId="0" borderId="68" xfId="0" applyFont="1" applyBorder="1" applyAlignment="1">
      <alignment horizontal="left" vertical="center"/>
    </xf>
    <xf numFmtId="0" fontId="4" fillId="0" borderId="59" xfId="0" applyFont="1" applyBorder="1" applyAlignment="1">
      <alignment horizontal="left" vertical="center"/>
    </xf>
    <xf numFmtId="0" fontId="4" fillId="0" borderId="58" xfId="0" applyFont="1" applyBorder="1" applyAlignment="1">
      <alignment horizontal="left" vertical="center"/>
    </xf>
    <xf numFmtId="0" fontId="4" fillId="0" borderId="2" xfId="0" applyFont="1" applyBorder="1" applyAlignment="1">
      <alignment horizontal="left" vertical="center"/>
    </xf>
    <xf numFmtId="0" fontId="4" fillId="7" borderId="117" xfId="0" applyFont="1" applyFill="1" applyBorder="1" applyAlignment="1">
      <alignment horizontal="left" vertical="center"/>
    </xf>
    <xf numFmtId="0" fontId="4" fillId="7" borderId="97" xfId="0" applyFont="1" applyFill="1" applyBorder="1" applyAlignment="1">
      <alignment horizontal="left" vertical="center"/>
    </xf>
    <xf numFmtId="0" fontId="3" fillId="0" borderId="0" xfId="0" applyFont="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3" borderId="8" xfId="0" applyFont="1" applyFill="1" applyBorder="1" applyAlignment="1" applyProtection="1">
      <alignment horizontal="center" vertical="center"/>
      <protection locked="0"/>
    </xf>
    <xf numFmtId="0" fontId="6" fillId="3" borderId="9" xfId="0" applyFont="1" applyFill="1" applyBorder="1" applyAlignment="1" applyProtection="1">
      <alignment horizontal="center" vertical="center"/>
      <protection locked="0"/>
    </xf>
    <xf numFmtId="0" fontId="6" fillId="3" borderId="10" xfId="0" applyFont="1" applyFill="1" applyBorder="1" applyAlignment="1" applyProtection="1">
      <alignment horizontal="center" vertical="center"/>
      <protection locked="0"/>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5" xfId="0" applyFont="1" applyBorder="1" applyAlignment="1">
      <alignment horizontal="center" vertical="center"/>
    </xf>
    <xf numFmtId="0" fontId="4" fillId="0" borderId="5" xfId="0" applyFont="1" applyBorder="1" applyAlignment="1">
      <alignment horizontal="center" vertical="center"/>
    </xf>
    <xf numFmtId="0" fontId="4" fillId="0" borderId="92" xfId="0" applyFont="1" applyBorder="1" applyAlignment="1">
      <alignment horizontal="center" vertical="center"/>
    </xf>
    <xf numFmtId="0" fontId="4" fillId="0" borderId="12" xfId="0" applyFont="1" applyBorder="1" applyAlignment="1">
      <alignment horizontal="center" vertical="center"/>
    </xf>
    <xf numFmtId="0" fontId="4" fillId="0" borderId="44" xfId="0" applyFont="1" applyBorder="1" applyAlignment="1">
      <alignment horizontal="center" vertical="center"/>
    </xf>
    <xf numFmtId="0" fontId="2" fillId="0" borderId="28" xfId="0" applyFont="1" applyBorder="1" applyAlignment="1">
      <alignment horizontal="center" vertical="center" wrapText="1"/>
    </xf>
    <xf numFmtId="0" fontId="2" fillId="0" borderId="81" xfId="0" applyFont="1" applyBorder="1" applyAlignment="1">
      <alignment horizontal="center" vertical="center" wrapText="1"/>
    </xf>
    <xf numFmtId="0" fontId="2" fillId="0" borderId="73" xfId="0" applyFont="1" applyBorder="1" applyAlignment="1">
      <alignment horizontal="center" vertical="center" wrapText="1"/>
    </xf>
    <xf numFmtId="0" fontId="4" fillId="0" borderId="67" xfId="0" applyFont="1" applyBorder="1" applyAlignment="1">
      <alignment horizontal="left" vertical="center"/>
    </xf>
    <xf numFmtId="0" fontId="4" fillId="0" borderId="71" xfId="0" applyFont="1" applyBorder="1" applyAlignment="1">
      <alignment horizontal="left" vertical="center"/>
    </xf>
    <xf numFmtId="0" fontId="4" fillId="0" borderId="90" xfId="0" applyFont="1" applyBorder="1" applyAlignment="1">
      <alignment horizontal="left" vertical="center"/>
    </xf>
    <xf numFmtId="0" fontId="4" fillId="5" borderId="70" xfId="0" applyFont="1" applyFill="1" applyBorder="1" applyAlignment="1">
      <alignment horizontal="left" vertical="center" wrapText="1"/>
    </xf>
    <xf numFmtId="0" fontId="4" fillId="5" borderId="91" xfId="0" applyFont="1" applyFill="1" applyBorder="1" applyAlignment="1">
      <alignment horizontal="left" vertical="center"/>
    </xf>
    <xf numFmtId="0" fontId="4" fillId="0" borderId="93" xfId="0" applyFont="1" applyBorder="1" applyAlignment="1">
      <alignment horizontal="left" vertical="center"/>
    </xf>
    <xf numFmtId="0" fontId="4" fillId="0" borderId="94" xfId="0" applyFont="1" applyBorder="1" applyAlignment="1">
      <alignment horizontal="left" vertical="center"/>
    </xf>
    <xf numFmtId="0" fontId="4" fillId="0" borderId="55" xfId="0" applyFont="1" applyBorder="1" applyAlignment="1">
      <alignment horizontal="left" vertical="center"/>
    </xf>
    <xf numFmtId="0" fontId="4" fillId="0" borderId="54" xfId="0" applyFont="1" applyBorder="1" applyAlignment="1">
      <alignment horizontal="left" vertical="center"/>
    </xf>
    <xf numFmtId="0" fontId="4" fillId="0" borderId="6" xfId="0" applyFont="1" applyBorder="1" applyAlignment="1">
      <alignment horizontal="center" vertical="center"/>
    </xf>
    <xf numFmtId="0" fontId="4" fillId="0" borderId="88" xfId="0" applyFont="1" applyBorder="1" applyAlignment="1">
      <alignment horizontal="center" vertical="center"/>
    </xf>
    <xf numFmtId="0" fontId="4" fillId="0" borderId="56" xfId="0" applyFont="1" applyBorder="1" applyAlignment="1">
      <alignment horizontal="left" vertical="center"/>
    </xf>
    <xf numFmtId="0" fontId="4" fillId="5" borderId="69" xfId="0" applyFont="1" applyFill="1" applyBorder="1" applyAlignment="1">
      <alignment horizontal="left" vertical="center"/>
    </xf>
    <xf numFmtId="0" fontId="4" fillId="8" borderId="117" xfId="0" applyFont="1" applyFill="1" applyBorder="1" applyAlignment="1">
      <alignment horizontal="left" vertical="center"/>
    </xf>
    <xf numFmtId="0" fontId="4" fillId="8" borderId="97" xfId="0" applyFont="1" applyFill="1" applyBorder="1" applyAlignment="1">
      <alignment horizontal="left" vertical="center"/>
    </xf>
    <xf numFmtId="0" fontId="4" fillId="0" borderId="98" xfId="0" applyFont="1" applyBorder="1" applyAlignment="1">
      <alignment horizontal="left" vertical="center"/>
    </xf>
    <xf numFmtId="0" fontId="4" fillId="0" borderId="99" xfId="0" applyFont="1" applyBorder="1" applyAlignment="1">
      <alignment horizontal="left" vertical="center"/>
    </xf>
    <xf numFmtId="179" fontId="4" fillId="0" borderId="6" xfId="0" applyNumberFormat="1" applyFont="1" applyBorder="1" applyAlignment="1">
      <alignment horizontal="center" vertical="center" wrapText="1"/>
    </xf>
    <xf numFmtId="179" fontId="4" fillId="0" borderId="11" xfId="0" applyNumberFormat="1" applyFont="1" applyBorder="1" applyAlignment="1">
      <alignment horizontal="center" vertical="center" wrapText="1"/>
    </xf>
    <xf numFmtId="0" fontId="2" fillId="0" borderId="30" xfId="0" applyFont="1" applyBorder="1" applyAlignment="1">
      <alignment horizontal="center" vertical="center"/>
    </xf>
    <xf numFmtId="0" fontId="2" fillId="0" borderId="13" xfId="0" applyFont="1" applyBorder="1" applyAlignment="1">
      <alignment horizontal="center" vertical="center"/>
    </xf>
    <xf numFmtId="0" fontId="2" fillId="0" borderId="31" xfId="0" applyFont="1" applyBorder="1" applyAlignment="1">
      <alignment horizontal="center" vertical="center"/>
    </xf>
    <xf numFmtId="0" fontId="2" fillId="0" borderId="16" xfId="0" applyFont="1" applyBorder="1" applyAlignment="1">
      <alignment horizontal="center" vertical="center"/>
    </xf>
    <xf numFmtId="0" fontId="2" fillId="0" borderId="1" xfId="0" applyFont="1" applyBorder="1" applyAlignment="1">
      <alignment horizontal="center" vertical="center"/>
    </xf>
    <xf numFmtId="0" fontId="2" fillId="0" borderId="23" xfId="0" applyFont="1" applyBorder="1" applyAlignment="1">
      <alignment horizontal="center" vertical="center"/>
    </xf>
    <xf numFmtId="0" fontId="4" fillId="0" borderId="16" xfId="0" applyFont="1" applyBorder="1" applyAlignment="1">
      <alignment horizontal="center" vertical="center"/>
    </xf>
    <xf numFmtId="0" fontId="4" fillId="0" borderId="1" xfId="0" applyFont="1" applyBorder="1" applyAlignment="1">
      <alignment horizontal="center" vertical="center"/>
    </xf>
    <xf numFmtId="0" fontId="4" fillId="0" borderId="37" xfId="0" applyFont="1" applyBorder="1" applyAlignment="1">
      <alignment horizontal="center" vertical="center"/>
    </xf>
    <xf numFmtId="0" fontId="4" fillId="0" borderId="34" xfId="0" applyFont="1" applyBorder="1" applyAlignment="1">
      <alignment horizontal="center" vertical="center"/>
    </xf>
    <xf numFmtId="0" fontId="4" fillId="0" borderId="27" xfId="0"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horizontal="left" vertical="center"/>
    </xf>
    <xf numFmtId="0" fontId="4" fillId="0" borderId="32" xfId="0" applyFont="1" applyBorder="1" applyAlignment="1">
      <alignment horizontal="left" vertical="center"/>
    </xf>
    <xf numFmtId="0" fontId="2" fillId="0" borderId="30"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3" xfId="0" applyFont="1" applyBorder="1" applyAlignment="1">
      <alignment horizontal="center" vertical="center" wrapText="1"/>
    </xf>
    <xf numFmtId="0" fontId="4" fillId="0" borderId="33" xfId="0" applyFont="1" applyBorder="1" applyAlignment="1">
      <alignment horizontal="center" vertical="center"/>
    </xf>
    <xf numFmtId="0" fontId="4" fillId="0" borderId="8" xfId="0" applyFont="1" applyBorder="1" applyAlignment="1">
      <alignment horizontal="left" vertical="center"/>
    </xf>
    <xf numFmtId="0" fontId="4" fillId="0" borderId="76" xfId="0" applyFont="1" applyBorder="1" applyAlignment="1">
      <alignment horizontal="left" vertical="center"/>
    </xf>
    <xf numFmtId="0" fontId="4" fillId="3" borderId="8" xfId="0" applyFont="1" applyFill="1" applyBorder="1" applyAlignment="1" applyProtection="1">
      <alignment horizontal="left" vertical="top"/>
      <protection locked="0"/>
    </xf>
    <xf numFmtId="0" fontId="4" fillId="3" borderId="9" xfId="0" applyFont="1" applyFill="1" applyBorder="1" applyAlignment="1" applyProtection="1">
      <alignment horizontal="left" vertical="top"/>
      <protection locked="0"/>
    </xf>
    <xf numFmtId="0" fontId="4" fillId="3" borderId="10" xfId="0" applyFont="1" applyFill="1" applyBorder="1" applyAlignment="1" applyProtection="1">
      <alignment horizontal="left" vertical="top"/>
      <protection locked="0"/>
    </xf>
    <xf numFmtId="0" fontId="4" fillId="2" borderId="26" xfId="0" applyFont="1" applyFill="1" applyBorder="1" applyAlignment="1">
      <alignment horizontal="center" vertical="center"/>
    </xf>
    <xf numFmtId="179" fontId="4" fillId="0" borderId="80" xfId="0" applyNumberFormat="1" applyFont="1" applyBorder="1">
      <alignment vertical="center"/>
    </xf>
    <xf numFmtId="177" fontId="4" fillId="3" borderId="38" xfId="0" applyNumberFormat="1" applyFont="1" applyFill="1" applyBorder="1" applyProtection="1">
      <alignment vertical="center"/>
      <protection locked="0"/>
    </xf>
    <xf numFmtId="177" fontId="4" fillId="0" borderId="80" xfId="0" applyNumberFormat="1" applyFont="1" applyBorder="1">
      <alignment vertical="center"/>
    </xf>
    <xf numFmtId="177" fontId="4" fillId="0" borderId="28" xfId="0" applyNumberFormat="1" applyFont="1" applyBorder="1">
      <alignment vertical="center"/>
    </xf>
    <xf numFmtId="177" fontId="8" fillId="0" borderId="25" xfId="0" applyNumberFormat="1" applyFont="1" applyBorder="1">
      <alignment vertical="center"/>
    </xf>
    <xf numFmtId="177" fontId="4" fillId="0" borderId="1" xfId="0" applyNumberFormat="1" applyFont="1" applyBorder="1">
      <alignment vertical="center"/>
    </xf>
    <xf numFmtId="177" fontId="4" fillId="0" borderId="32" xfId="0" applyNumberFormat="1" applyFont="1" applyBorder="1">
      <alignment vertical="center"/>
    </xf>
    <xf numFmtId="177" fontId="4" fillId="0" borderId="62" xfId="0" applyNumberFormat="1" applyFont="1" applyBorder="1">
      <alignment vertical="center"/>
    </xf>
    <xf numFmtId="177" fontId="4" fillId="3" borderId="5" xfId="0" applyNumberFormat="1" applyFont="1" applyFill="1" applyBorder="1" applyProtection="1">
      <alignment vertical="center"/>
      <protection locked="0"/>
    </xf>
  </cellXfs>
  <cellStyles count="1">
    <cellStyle name="標準" xfId="0" builtinId="0"/>
  </cellStyles>
  <dxfs count="0"/>
  <tableStyles count="0" defaultTableStyle="TableStyleMedium2" defaultPivotStyle="PivotStyleLight16"/>
  <colors>
    <mruColors>
      <color rgb="FFA4D0A2"/>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278865</xdr:colOff>
      <xdr:row>22</xdr:row>
      <xdr:rowOff>42585</xdr:rowOff>
    </xdr:from>
    <xdr:to>
      <xdr:col>10</xdr:col>
      <xdr:colOff>206565</xdr:colOff>
      <xdr:row>23</xdr:row>
      <xdr:rowOff>190500</xdr:rowOff>
    </xdr:to>
    <xdr:sp macro="" textlink="">
      <xdr:nvSpPr>
        <xdr:cNvPr id="2" name="下矢印 1">
          <a:extLst>
            <a:ext uri="{FF2B5EF4-FFF2-40B4-BE49-F238E27FC236}">
              <a16:creationId xmlns:a16="http://schemas.microsoft.com/office/drawing/2014/main" id="{C38751A4-A98D-445D-8D01-75B42C0364F2}"/>
            </a:ext>
          </a:extLst>
        </xdr:cNvPr>
        <xdr:cNvSpPr/>
      </xdr:nvSpPr>
      <xdr:spPr>
        <a:xfrm>
          <a:off x="5733515" y="4798735"/>
          <a:ext cx="645250" cy="36381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292205</xdr:colOff>
      <xdr:row>37</xdr:row>
      <xdr:rowOff>306110</xdr:rowOff>
    </xdr:from>
    <xdr:to>
      <xdr:col>10</xdr:col>
      <xdr:colOff>245305</xdr:colOff>
      <xdr:row>38</xdr:row>
      <xdr:rowOff>5660</xdr:rowOff>
    </xdr:to>
    <xdr:sp macro="" textlink="">
      <xdr:nvSpPr>
        <xdr:cNvPr id="3" name="下矢印 2">
          <a:extLst>
            <a:ext uri="{FF2B5EF4-FFF2-40B4-BE49-F238E27FC236}">
              <a16:creationId xmlns:a16="http://schemas.microsoft.com/office/drawing/2014/main" id="{8C9E9A72-FB5E-4BCD-BE98-86CD18D36470}"/>
            </a:ext>
          </a:extLst>
        </xdr:cNvPr>
        <xdr:cNvSpPr/>
      </xdr:nvSpPr>
      <xdr:spPr>
        <a:xfrm>
          <a:off x="5760676" y="8217463"/>
          <a:ext cx="670276" cy="24863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161018</xdr:colOff>
      <xdr:row>34</xdr:row>
      <xdr:rowOff>68487</xdr:rowOff>
    </xdr:from>
    <xdr:to>
      <xdr:col>15</xdr:col>
      <xdr:colOff>304799</xdr:colOff>
      <xdr:row>37</xdr:row>
      <xdr:rowOff>168088</xdr:rowOff>
    </xdr:to>
    <xdr:sp macro="" textlink="">
      <xdr:nvSpPr>
        <xdr:cNvPr id="4" name="テキスト ボックス 3">
          <a:extLst>
            <a:ext uri="{FF2B5EF4-FFF2-40B4-BE49-F238E27FC236}">
              <a16:creationId xmlns:a16="http://schemas.microsoft.com/office/drawing/2014/main" id="{621C2EB3-E0CF-4D74-8AFF-C30852FF7E22}"/>
            </a:ext>
          </a:extLst>
        </xdr:cNvPr>
        <xdr:cNvSpPr txBox="1"/>
      </xdr:nvSpPr>
      <xdr:spPr>
        <a:xfrm>
          <a:off x="2043606" y="7307487"/>
          <a:ext cx="8032722" cy="77195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上記計算では実態と大きく乖離する場合（面積基準を下回る場合含む）</a:t>
          </a:r>
          <a:endParaRPr kumimoji="1" lang="en-US" altLang="ja-JP" sz="1100" b="1">
            <a:solidFill>
              <a:srgbClr val="FF0000"/>
            </a:solidFill>
          </a:endParaRPr>
        </a:p>
        <a:p>
          <a:pPr algn="ctr"/>
          <a:r>
            <a:rPr kumimoji="1" lang="en-US" altLang="ja-JP" sz="1100" b="1">
              <a:solidFill>
                <a:srgbClr val="FF0000"/>
              </a:solidFill>
            </a:rPr>
            <a:t>【</a:t>
          </a:r>
          <a:r>
            <a:rPr kumimoji="1" lang="ja-JP" altLang="en-US" sz="1100" b="1">
              <a:solidFill>
                <a:srgbClr val="FF0000"/>
              </a:solidFill>
            </a:rPr>
            <a:t>上記算出結果を使用する場合は以下記載不要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17</xdr:col>
      <xdr:colOff>95250</xdr:colOff>
      <xdr:row>27</xdr:row>
      <xdr:rowOff>9525</xdr:rowOff>
    </xdr:from>
    <xdr:to>
      <xdr:col>17</xdr:col>
      <xdr:colOff>180975</xdr:colOff>
      <xdr:row>32</xdr:row>
      <xdr:rowOff>0</xdr:rowOff>
    </xdr:to>
    <xdr:sp macro="" textlink="">
      <xdr:nvSpPr>
        <xdr:cNvPr id="5" name="右中かっこ 4">
          <a:extLst>
            <a:ext uri="{FF2B5EF4-FFF2-40B4-BE49-F238E27FC236}">
              <a16:creationId xmlns:a16="http://schemas.microsoft.com/office/drawing/2014/main" id="{658C4C8E-6A18-4ADD-AD5E-46122D2E2A9D}"/>
            </a:ext>
          </a:extLst>
        </xdr:cNvPr>
        <xdr:cNvSpPr/>
      </xdr:nvSpPr>
      <xdr:spPr>
        <a:xfrm>
          <a:off x="11268075" y="5854700"/>
          <a:ext cx="73025" cy="8699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95250</xdr:colOff>
      <xdr:row>41</xdr:row>
      <xdr:rowOff>9525</xdr:rowOff>
    </xdr:from>
    <xdr:to>
      <xdr:col>17</xdr:col>
      <xdr:colOff>180975</xdr:colOff>
      <xdr:row>46</xdr:row>
      <xdr:rowOff>0</xdr:rowOff>
    </xdr:to>
    <xdr:sp macro="" textlink="">
      <xdr:nvSpPr>
        <xdr:cNvPr id="6" name="右中かっこ 5">
          <a:extLst>
            <a:ext uri="{FF2B5EF4-FFF2-40B4-BE49-F238E27FC236}">
              <a16:creationId xmlns:a16="http://schemas.microsoft.com/office/drawing/2014/main" id="{0844DF4E-8EE4-4DD3-9793-D4C88868BD08}"/>
            </a:ext>
          </a:extLst>
        </xdr:cNvPr>
        <xdr:cNvSpPr/>
      </xdr:nvSpPr>
      <xdr:spPr>
        <a:xfrm>
          <a:off x="11268075" y="8702675"/>
          <a:ext cx="73025" cy="8699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130468</xdr:colOff>
      <xdr:row>4</xdr:row>
      <xdr:rowOff>100852</xdr:rowOff>
    </xdr:from>
    <xdr:to>
      <xdr:col>21</xdr:col>
      <xdr:colOff>481853</xdr:colOff>
      <xdr:row>15</xdr:row>
      <xdr:rowOff>0</xdr:rowOff>
    </xdr:to>
    <xdr:sp macro="" textlink="">
      <xdr:nvSpPr>
        <xdr:cNvPr id="7" name="テキスト ボックス 6">
          <a:extLst>
            <a:ext uri="{FF2B5EF4-FFF2-40B4-BE49-F238E27FC236}">
              <a16:creationId xmlns:a16="http://schemas.microsoft.com/office/drawing/2014/main" id="{BF032D15-20FB-48EF-B27F-012F93B55137}"/>
            </a:ext>
          </a:extLst>
        </xdr:cNvPr>
        <xdr:cNvSpPr txBox="1"/>
      </xdr:nvSpPr>
      <xdr:spPr>
        <a:xfrm>
          <a:off x="11303293" y="1304177"/>
          <a:ext cx="2907260" cy="2353423"/>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b="1" u="sng">
              <a:solidFill>
                <a:srgbClr val="FF0000"/>
              </a:solidFill>
              <a:latin typeface="+mj-ea"/>
              <a:ea typeface="+mj-ea"/>
            </a:rPr>
            <a:t>4</a:t>
          </a:r>
          <a:r>
            <a:rPr kumimoji="1" lang="ja-JP" altLang="en-US" sz="1400" b="1" u="sng">
              <a:solidFill>
                <a:srgbClr val="FF0000"/>
              </a:solidFill>
              <a:latin typeface="+mj-ea"/>
              <a:ea typeface="+mj-ea"/>
            </a:rPr>
            <a:t>月時点在籍児童数を使用する場合は提出不要</a:t>
          </a:r>
          <a:r>
            <a:rPr kumimoji="1" lang="ja-JP" altLang="en-US" sz="1400" b="1">
              <a:latin typeface="+mj-ea"/>
              <a:ea typeface="+mj-ea"/>
            </a:rPr>
            <a:t>です。</a:t>
          </a:r>
          <a:endParaRPr kumimoji="1" lang="en-US" altLang="ja-JP" sz="1400" b="1">
            <a:latin typeface="+mj-ea"/>
            <a:ea typeface="+mj-ea"/>
          </a:endParaRPr>
        </a:p>
        <a:p>
          <a:pPr algn="l"/>
          <a:r>
            <a:rPr kumimoji="1" lang="en-US" altLang="ja-JP" sz="1400" b="1">
              <a:latin typeface="+mj-ea"/>
              <a:ea typeface="+mj-ea"/>
            </a:rPr>
            <a:t>4</a:t>
          </a:r>
          <a:r>
            <a:rPr kumimoji="1" lang="ja-JP" altLang="en-US" sz="1400" b="1">
              <a:latin typeface="+mj-ea"/>
              <a:ea typeface="+mj-ea"/>
            </a:rPr>
            <a:t>月時点在籍児童数を使用せず，年の平均児童数を使用する場合は，この表によって児童数を見込み，提出すること。</a:t>
          </a:r>
          <a:endParaRPr kumimoji="1" lang="en-US" altLang="ja-JP" sz="1400" b="1">
            <a:latin typeface="+mj-ea"/>
            <a:ea typeface="+mj-ea"/>
          </a:endParaRPr>
        </a:p>
      </xdr:txBody>
    </xdr:sp>
    <xdr:clientData/>
  </xdr:twoCellAnchor>
  <xdr:twoCellAnchor>
    <xdr:from>
      <xdr:col>18</xdr:col>
      <xdr:colOff>13607</xdr:colOff>
      <xdr:row>0</xdr:row>
      <xdr:rowOff>13608</xdr:rowOff>
    </xdr:from>
    <xdr:to>
      <xdr:col>21</xdr:col>
      <xdr:colOff>67235</xdr:colOff>
      <xdr:row>1</xdr:row>
      <xdr:rowOff>217715</xdr:rowOff>
    </xdr:to>
    <xdr:sp macro="" textlink="">
      <xdr:nvSpPr>
        <xdr:cNvPr id="8" name="テキスト ボックス 7">
          <a:extLst>
            <a:ext uri="{FF2B5EF4-FFF2-40B4-BE49-F238E27FC236}">
              <a16:creationId xmlns:a16="http://schemas.microsoft.com/office/drawing/2014/main" id="{170E85BE-0A3E-46BE-9E5F-03B04F675B4F}"/>
            </a:ext>
          </a:extLst>
        </xdr:cNvPr>
        <xdr:cNvSpPr txBox="1"/>
      </xdr:nvSpPr>
      <xdr:spPr>
        <a:xfrm>
          <a:off x="11354707" y="10433"/>
          <a:ext cx="2434878" cy="724807"/>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j-ea"/>
              <a:ea typeface="+mj-ea"/>
            </a:rPr>
            <a:t>黄色セルに入力</a:t>
          </a:r>
          <a:endParaRPr kumimoji="1" lang="en-US" altLang="ja-JP" sz="1200" b="1">
            <a:latin typeface="+mj-ea"/>
            <a:ea typeface="+mj-ea"/>
          </a:endParaRPr>
        </a:p>
        <a:p>
          <a:pPr algn="l"/>
          <a:r>
            <a:rPr kumimoji="1" lang="ja-JP" altLang="en-US" sz="1200" b="1">
              <a:latin typeface="+mj-ea"/>
              <a:ea typeface="+mj-ea"/>
            </a:rPr>
            <a:t>オレンジ・白色は自動計算</a:t>
          </a:r>
          <a:endParaRPr kumimoji="1" lang="en-US" altLang="ja-JP" sz="1200" b="1">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278865</xdr:colOff>
      <xdr:row>22</xdr:row>
      <xdr:rowOff>42585</xdr:rowOff>
    </xdr:from>
    <xdr:to>
      <xdr:col>10</xdr:col>
      <xdr:colOff>206565</xdr:colOff>
      <xdr:row>23</xdr:row>
      <xdr:rowOff>190500</xdr:rowOff>
    </xdr:to>
    <xdr:sp macro="" textlink="">
      <xdr:nvSpPr>
        <xdr:cNvPr id="2" name="下矢印 1">
          <a:extLst>
            <a:ext uri="{FF2B5EF4-FFF2-40B4-BE49-F238E27FC236}">
              <a16:creationId xmlns:a16="http://schemas.microsoft.com/office/drawing/2014/main" id="{91CDC538-A032-4321-AEEC-5463AF26DCA9}"/>
            </a:ext>
          </a:extLst>
        </xdr:cNvPr>
        <xdr:cNvSpPr/>
      </xdr:nvSpPr>
      <xdr:spPr>
        <a:xfrm>
          <a:off x="5733515" y="5236885"/>
          <a:ext cx="645250" cy="36381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292205</xdr:colOff>
      <xdr:row>37</xdr:row>
      <xdr:rowOff>306110</xdr:rowOff>
    </xdr:from>
    <xdr:to>
      <xdr:col>10</xdr:col>
      <xdr:colOff>245305</xdr:colOff>
      <xdr:row>38</xdr:row>
      <xdr:rowOff>5660</xdr:rowOff>
    </xdr:to>
    <xdr:sp macro="" textlink="">
      <xdr:nvSpPr>
        <xdr:cNvPr id="3" name="下矢印 2">
          <a:extLst>
            <a:ext uri="{FF2B5EF4-FFF2-40B4-BE49-F238E27FC236}">
              <a16:creationId xmlns:a16="http://schemas.microsoft.com/office/drawing/2014/main" id="{BAF53211-4DFB-4CE8-819A-48759CED002B}"/>
            </a:ext>
          </a:extLst>
        </xdr:cNvPr>
        <xdr:cNvSpPr/>
      </xdr:nvSpPr>
      <xdr:spPr>
        <a:xfrm>
          <a:off x="5753205" y="8783360"/>
          <a:ext cx="664300" cy="2551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161018</xdr:colOff>
      <xdr:row>34</xdr:row>
      <xdr:rowOff>68487</xdr:rowOff>
    </xdr:from>
    <xdr:to>
      <xdr:col>15</xdr:col>
      <xdr:colOff>304799</xdr:colOff>
      <xdr:row>37</xdr:row>
      <xdr:rowOff>168088</xdr:rowOff>
    </xdr:to>
    <xdr:sp macro="" textlink="">
      <xdr:nvSpPr>
        <xdr:cNvPr id="4" name="テキスト ボックス 3">
          <a:extLst>
            <a:ext uri="{FF2B5EF4-FFF2-40B4-BE49-F238E27FC236}">
              <a16:creationId xmlns:a16="http://schemas.microsoft.com/office/drawing/2014/main" id="{C9A1EFAC-24D6-49BD-99AB-C6D853C7F213}"/>
            </a:ext>
          </a:extLst>
        </xdr:cNvPr>
        <xdr:cNvSpPr txBox="1"/>
      </xdr:nvSpPr>
      <xdr:spPr>
        <a:xfrm>
          <a:off x="2050143" y="7885337"/>
          <a:ext cx="7998731" cy="75682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上記計算では実態と大きく乖離する場合（面積基準を下回る場合含む）</a:t>
          </a:r>
          <a:endParaRPr kumimoji="1" lang="en-US" altLang="ja-JP" sz="1100" b="1">
            <a:solidFill>
              <a:srgbClr val="FF0000"/>
            </a:solidFill>
          </a:endParaRPr>
        </a:p>
        <a:p>
          <a:pPr algn="ctr"/>
          <a:r>
            <a:rPr kumimoji="1" lang="en-US" altLang="ja-JP" sz="1100" b="1">
              <a:solidFill>
                <a:srgbClr val="FF0000"/>
              </a:solidFill>
            </a:rPr>
            <a:t>【</a:t>
          </a:r>
          <a:r>
            <a:rPr kumimoji="1" lang="ja-JP" altLang="en-US" sz="1100" b="1">
              <a:solidFill>
                <a:srgbClr val="FF0000"/>
              </a:solidFill>
            </a:rPr>
            <a:t>上記算出結果を使用する場合は以下記載不要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17</xdr:col>
      <xdr:colOff>95250</xdr:colOff>
      <xdr:row>27</xdr:row>
      <xdr:rowOff>9525</xdr:rowOff>
    </xdr:from>
    <xdr:to>
      <xdr:col>17</xdr:col>
      <xdr:colOff>180975</xdr:colOff>
      <xdr:row>32</xdr:row>
      <xdr:rowOff>0</xdr:rowOff>
    </xdr:to>
    <xdr:sp macro="" textlink="">
      <xdr:nvSpPr>
        <xdr:cNvPr id="5" name="右中かっこ 4">
          <a:extLst>
            <a:ext uri="{FF2B5EF4-FFF2-40B4-BE49-F238E27FC236}">
              <a16:creationId xmlns:a16="http://schemas.microsoft.com/office/drawing/2014/main" id="{D2EE6468-E156-461C-AF75-3F72D45E464E}"/>
            </a:ext>
          </a:extLst>
        </xdr:cNvPr>
        <xdr:cNvSpPr/>
      </xdr:nvSpPr>
      <xdr:spPr>
        <a:xfrm>
          <a:off x="11268075" y="6292850"/>
          <a:ext cx="73025" cy="108902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95250</xdr:colOff>
      <xdr:row>41</xdr:row>
      <xdr:rowOff>9525</xdr:rowOff>
    </xdr:from>
    <xdr:to>
      <xdr:col>17</xdr:col>
      <xdr:colOff>180975</xdr:colOff>
      <xdr:row>46</xdr:row>
      <xdr:rowOff>0</xdr:rowOff>
    </xdr:to>
    <xdr:sp macro="" textlink="">
      <xdr:nvSpPr>
        <xdr:cNvPr id="6" name="右中かっこ 5">
          <a:extLst>
            <a:ext uri="{FF2B5EF4-FFF2-40B4-BE49-F238E27FC236}">
              <a16:creationId xmlns:a16="http://schemas.microsoft.com/office/drawing/2014/main" id="{664CB37F-0395-43B5-867A-50ECBF63BE98}"/>
            </a:ext>
          </a:extLst>
        </xdr:cNvPr>
        <xdr:cNvSpPr/>
      </xdr:nvSpPr>
      <xdr:spPr>
        <a:xfrm>
          <a:off x="11268075" y="9693275"/>
          <a:ext cx="73025" cy="108902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130468</xdr:colOff>
      <xdr:row>4</xdr:row>
      <xdr:rowOff>100852</xdr:rowOff>
    </xdr:from>
    <xdr:to>
      <xdr:col>21</xdr:col>
      <xdr:colOff>481853</xdr:colOff>
      <xdr:row>15</xdr:row>
      <xdr:rowOff>0</xdr:rowOff>
    </xdr:to>
    <xdr:sp macro="" textlink="">
      <xdr:nvSpPr>
        <xdr:cNvPr id="7" name="テキスト ボックス 6">
          <a:extLst>
            <a:ext uri="{FF2B5EF4-FFF2-40B4-BE49-F238E27FC236}">
              <a16:creationId xmlns:a16="http://schemas.microsoft.com/office/drawing/2014/main" id="{F7FB2C85-7A58-4446-B65F-3E959D6578B7}"/>
            </a:ext>
          </a:extLst>
        </xdr:cNvPr>
        <xdr:cNvSpPr txBox="1"/>
      </xdr:nvSpPr>
      <xdr:spPr>
        <a:xfrm>
          <a:off x="11303293" y="1304177"/>
          <a:ext cx="2907260" cy="2353423"/>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b="1" u="sng">
              <a:solidFill>
                <a:srgbClr val="FF0000"/>
              </a:solidFill>
              <a:latin typeface="+mj-ea"/>
              <a:ea typeface="+mj-ea"/>
            </a:rPr>
            <a:t>4</a:t>
          </a:r>
          <a:r>
            <a:rPr kumimoji="1" lang="ja-JP" altLang="en-US" sz="1400" b="1" u="sng">
              <a:solidFill>
                <a:srgbClr val="FF0000"/>
              </a:solidFill>
              <a:latin typeface="+mj-ea"/>
              <a:ea typeface="+mj-ea"/>
            </a:rPr>
            <a:t>月時点在籍児童数を使用する場合は提出不要</a:t>
          </a:r>
          <a:r>
            <a:rPr kumimoji="1" lang="ja-JP" altLang="en-US" sz="1400" b="1">
              <a:latin typeface="+mj-ea"/>
              <a:ea typeface="+mj-ea"/>
            </a:rPr>
            <a:t>です。</a:t>
          </a:r>
          <a:endParaRPr kumimoji="1" lang="en-US" altLang="ja-JP" sz="1400" b="1">
            <a:latin typeface="+mj-ea"/>
            <a:ea typeface="+mj-ea"/>
          </a:endParaRPr>
        </a:p>
        <a:p>
          <a:pPr algn="l"/>
          <a:r>
            <a:rPr kumimoji="1" lang="en-US" altLang="ja-JP" sz="1400" b="1">
              <a:latin typeface="+mj-ea"/>
              <a:ea typeface="+mj-ea"/>
            </a:rPr>
            <a:t>4</a:t>
          </a:r>
          <a:r>
            <a:rPr kumimoji="1" lang="ja-JP" altLang="en-US" sz="1400" b="1">
              <a:latin typeface="+mj-ea"/>
              <a:ea typeface="+mj-ea"/>
            </a:rPr>
            <a:t>月時点在籍児童数を使用せず，年の平均児童数を使用する場合は，この表によって児童数を見込み，提出すること。</a:t>
          </a:r>
          <a:endParaRPr kumimoji="1" lang="en-US" altLang="ja-JP" sz="1400" b="1">
            <a:latin typeface="+mj-ea"/>
            <a:ea typeface="+mj-ea"/>
          </a:endParaRPr>
        </a:p>
      </xdr:txBody>
    </xdr:sp>
    <xdr:clientData/>
  </xdr:twoCellAnchor>
  <xdr:twoCellAnchor>
    <xdr:from>
      <xdr:col>18</xdr:col>
      <xdr:colOff>13607</xdr:colOff>
      <xdr:row>0</xdr:row>
      <xdr:rowOff>13608</xdr:rowOff>
    </xdr:from>
    <xdr:to>
      <xdr:col>21</xdr:col>
      <xdr:colOff>67235</xdr:colOff>
      <xdr:row>1</xdr:row>
      <xdr:rowOff>217715</xdr:rowOff>
    </xdr:to>
    <xdr:sp macro="" textlink="">
      <xdr:nvSpPr>
        <xdr:cNvPr id="8" name="テキスト ボックス 7">
          <a:extLst>
            <a:ext uri="{FF2B5EF4-FFF2-40B4-BE49-F238E27FC236}">
              <a16:creationId xmlns:a16="http://schemas.microsoft.com/office/drawing/2014/main" id="{8665AB78-28EA-4BAC-B064-1F24F35F688B}"/>
            </a:ext>
          </a:extLst>
        </xdr:cNvPr>
        <xdr:cNvSpPr txBox="1"/>
      </xdr:nvSpPr>
      <xdr:spPr>
        <a:xfrm>
          <a:off x="11354707" y="10433"/>
          <a:ext cx="2434878" cy="724807"/>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j-ea"/>
              <a:ea typeface="+mj-ea"/>
            </a:rPr>
            <a:t>黄色セルに入力</a:t>
          </a:r>
          <a:endParaRPr kumimoji="1" lang="en-US" altLang="ja-JP" sz="1200" b="1">
            <a:latin typeface="+mj-ea"/>
            <a:ea typeface="+mj-ea"/>
          </a:endParaRPr>
        </a:p>
        <a:p>
          <a:pPr algn="l"/>
          <a:r>
            <a:rPr kumimoji="1" lang="ja-JP" altLang="en-US" sz="1200" b="1">
              <a:latin typeface="+mj-ea"/>
              <a:ea typeface="+mj-ea"/>
            </a:rPr>
            <a:t>オレンジ・白色は自動計算</a:t>
          </a:r>
          <a:endParaRPr kumimoji="1" lang="en-US" altLang="ja-JP" sz="1200" b="1">
            <a:latin typeface="+mj-ea"/>
            <a:ea typeface="+mj-ea"/>
          </a:endParaRPr>
        </a:p>
      </xdr:txBody>
    </xdr:sp>
    <xdr:clientData/>
  </xdr:twoCellAnchor>
  <xdr:twoCellAnchor>
    <xdr:from>
      <xdr:col>14</xdr:col>
      <xdr:colOff>145676</xdr:colOff>
      <xdr:row>0</xdr:row>
      <xdr:rowOff>89647</xdr:rowOff>
    </xdr:from>
    <xdr:to>
      <xdr:col>16</xdr:col>
      <xdr:colOff>490911</xdr:colOff>
      <xdr:row>1</xdr:row>
      <xdr:rowOff>148850</xdr:rowOff>
    </xdr:to>
    <xdr:sp macro="" textlink="">
      <xdr:nvSpPr>
        <xdr:cNvPr id="9" name="テキスト ボックス 8">
          <a:extLst>
            <a:ext uri="{FF2B5EF4-FFF2-40B4-BE49-F238E27FC236}">
              <a16:creationId xmlns:a16="http://schemas.microsoft.com/office/drawing/2014/main" id="{9A6827E8-4513-4FBA-BC1E-34B611076E43}"/>
            </a:ext>
          </a:extLst>
        </xdr:cNvPr>
        <xdr:cNvSpPr txBox="1"/>
      </xdr:nvSpPr>
      <xdr:spPr>
        <a:xfrm>
          <a:off x="9200029" y="89647"/>
          <a:ext cx="1779588" cy="574674"/>
        </a:xfrm>
        <a:prstGeom prst="roundRect">
          <a:avLst/>
        </a:prstGeom>
        <a:solidFill>
          <a:schemeClr val="tx2">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b="1">
              <a:solidFill>
                <a:schemeClr val="bg1"/>
              </a:solidFill>
              <a:latin typeface="+mj-ea"/>
              <a:ea typeface="+mj-ea"/>
            </a:rPr>
            <a:t>≪記載例≫</a:t>
          </a:r>
          <a:endParaRPr kumimoji="1" lang="en-US" altLang="ja-JP" sz="2400" b="1">
            <a:solidFill>
              <a:schemeClr val="bg1"/>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278865</xdr:colOff>
      <xdr:row>40</xdr:row>
      <xdr:rowOff>42585</xdr:rowOff>
    </xdr:from>
    <xdr:to>
      <xdr:col>11</xdr:col>
      <xdr:colOff>206565</xdr:colOff>
      <xdr:row>41</xdr:row>
      <xdr:rowOff>190500</xdr:rowOff>
    </xdr:to>
    <xdr:sp macro="" textlink="">
      <xdr:nvSpPr>
        <xdr:cNvPr id="2" name="下矢印 1">
          <a:extLst>
            <a:ext uri="{FF2B5EF4-FFF2-40B4-BE49-F238E27FC236}">
              <a16:creationId xmlns:a16="http://schemas.microsoft.com/office/drawing/2014/main" id="{00000000-0008-0000-0200-000002000000}"/>
            </a:ext>
          </a:extLst>
        </xdr:cNvPr>
        <xdr:cNvSpPr/>
      </xdr:nvSpPr>
      <xdr:spPr>
        <a:xfrm>
          <a:off x="5736690" y="5233710"/>
          <a:ext cx="642075" cy="366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276330</xdr:colOff>
      <xdr:row>64</xdr:row>
      <xdr:rowOff>222249</xdr:rowOff>
    </xdr:from>
    <xdr:to>
      <xdr:col>11</xdr:col>
      <xdr:colOff>226255</xdr:colOff>
      <xdr:row>64</xdr:row>
      <xdr:rowOff>459494</xdr:rowOff>
    </xdr:to>
    <xdr:sp macro="" textlink="">
      <xdr:nvSpPr>
        <xdr:cNvPr id="3" name="下矢印 2">
          <a:extLst>
            <a:ext uri="{FF2B5EF4-FFF2-40B4-BE49-F238E27FC236}">
              <a16:creationId xmlns:a16="http://schemas.microsoft.com/office/drawing/2014/main" id="{00000000-0008-0000-0200-000003000000}"/>
            </a:ext>
          </a:extLst>
        </xdr:cNvPr>
        <xdr:cNvSpPr/>
      </xdr:nvSpPr>
      <xdr:spPr>
        <a:xfrm>
          <a:off x="6619980" y="13738224"/>
          <a:ext cx="664300" cy="23724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161018</xdr:colOff>
      <xdr:row>61</xdr:row>
      <xdr:rowOff>68487</xdr:rowOff>
    </xdr:from>
    <xdr:to>
      <xdr:col>16</xdr:col>
      <xdr:colOff>304799</xdr:colOff>
      <xdr:row>64</xdr:row>
      <xdr:rowOff>171450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2932793" y="12927237"/>
          <a:ext cx="8001906" cy="76018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上記計算では実態と大きく乖離する場合（面積基準を下回る場合含む）</a:t>
          </a:r>
          <a:endParaRPr kumimoji="1" lang="en-US" altLang="ja-JP" sz="1100" b="1">
            <a:solidFill>
              <a:srgbClr val="FF0000"/>
            </a:solidFill>
          </a:endParaRPr>
        </a:p>
        <a:p>
          <a:pPr algn="ctr"/>
          <a:r>
            <a:rPr kumimoji="1" lang="en-US" altLang="ja-JP" sz="1100" b="1">
              <a:solidFill>
                <a:srgbClr val="FF0000"/>
              </a:solidFill>
            </a:rPr>
            <a:t>【</a:t>
          </a:r>
          <a:r>
            <a:rPr kumimoji="1" lang="ja-JP" altLang="en-US" sz="1100" b="1">
              <a:solidFill>
                <a:srgbClr val="FF0000"/>
              </a:solidFill>
            </a:rPr>
            <a:t>上記算出結果を使用する場合は以下記載不要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18</xdr:col>
      <xdr:colOff>44824</xdr:colOff>
      <xdr:row>76</xdr:row>
      <xdr:rowOff>43143</xdr:rowOff>
    </xdr:from>
    <xdr:to>
      <xdr:col>19</xdr:col>
      <xdr:colOff>36980</xdr:colOff>
      <xdr:row>82</xdr:row>
      <xdr:rowOff>33618</xdr:rowOff>
    </xdr:to>
    <xdr:sp macro="" textlink="">
      <xdr:nvSpPr>
        <xdr:cNvPr id="6" name="右中かっこ 5">
          <a:extLst>
            <a:ext uri="{FF2B5EF4-FFF2-40B4-BE49-F238E27FC236}">
              <a16:creationId xmlns:a16="http://schemas.microsoft.com/office/drawing/2014/main" id="{00000000-0008-0000-0200-000006000000}"/>
            </a:ext>
          </a:extLst>
        </xdr:cNvPr>
        <xdr:cNvSpPr/>
      </xdr:nvSpPr>
      <xdr:spPr>
        <a:xfrm>
          <a:off x="12135971" y="17759643"/>
          <a:ext cx="160244" cy="132397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108056</xdr:colOff>
      <xdr:row>9</xdr:row>
      <xdr:rowOff>44821</xdr:rowOff>
    </xdr:from>
    <xdr:to>
      <xdr:col>22</xdr:col>
      <xdr:colOff>459441</xdr:colOff>
      <xdr:row>20</xdr:row>
      <xdr:rowOff>156882</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11750968" y="2353233"/>
          <a:ext cx="2895120" cy="2577355"/>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b="1" u="sng">
              <a:solidFill>
                <a:srgbClr val="FF0000"/>
              </a:solidFill>
              <a:latin typeface="+mj-ea"/>
              <a:ea typeface="+mj-ea"/>
            </a:rPr>
            <a:t>4</a:t>
          </a:r>
          <a:r>
            <a:rPr kumimoji="1" lang="ja-JP" altLang="en-US" sz="1400" b="1" u="sng">
              <a:solidFill>
                <a:srgbClr val="FF0000"/>
              </a:solidFill>
              <a:latin typeface="+mj-ea"/>
              <a:ea typeface="+mj-ea"/>
            </a:rPr>
            <a:t>月時点在籍児童数を使用する場合は提出不要</a:t>
          </a:r>
          <a:r>
            <a:rPr kumimoji="1" lang="ja-JP" altLang="en-US" sz="1400" b="1">
              <a:latin typeface="+mj-ea"/>
              <a:ea typeface="+mj-ea"/>
            </a:rPr>
            <a:t>です。</a:t>
          </a:r>
          <a:endParaRPr kumimoji="1" lang="en-US" altLang="ja-JP" sz="1400" b="1">
            <a:latin typeface="+mj-ea"/>
            <a:ea typeface="+mj-ea"/>
          </a:endParaRPr>
        </a:p>
        <a:p>
          <a:pPr algn="l"/>
          <a:r>
            <a:rPr kumimoji="1" lang="en-US" altLang="ja-JP" sz="1400" b="1">
              <a:latin typeface="+mj-ea"/>
              <a:ea typeface="+mj-ea"/>
            </a:rPr>
            <a:t>4</a:t>
          </a:r>
          <a:r>
            <a:rPr kumimoji="1" lang="ja-JP" altLang="en-US" sz="1400" b="1">
              <a:latin typeface="+mj-ea"/>
              <a:ea typeface="+mj-ea"/>
            </a:rPr>
            <a:t>月時点在籍児童数を使用せず，年の平均児童数を使用する場合は，この表によって児童数を見込み，提出すること。</a:t>
          </a:r>
          <a:endParaRPr kumimoji="1" lang="en-US" altLang="ja-JP" sz="1400" b="1">
            <a:latin typeface="+mj-ea"/>
            <a:ea typeface="+mj-ea"/>
          </a:endParaRPr>
        </a:p>
      </xdr:txBody>
    </xdr:sp>
    <xdr:clientData/>
  </xdr:twoCellAnchor>
  <xdr:twoCellAnchor>
    <xdr:from>
      <xdr:col>19</xdr:col>
      <xdr:colOff>13607</xdr:colOff>
      <xdr:row>0</xdr:row>
      <xdr:rowOff>13608</xdr:rowOff>
    </xdr:from>
    <xdr:to>
      <xdr:col>22</xdr:col>
      <xdr:colOff>67235</xdr:colOff>
      <xdr:row>1</xdr:row>
      <xdr:rowOff>217715</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11357882" y="13608"/>
          <a:ext cx="2434878" cy="718457"/>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j-ea"/>
              <a:ea typeface="+mj-ea"/>
            </a:rPr>
            <a:t>黄色セルに入力</a:t>
          </a:r>
          <a:endParaRPr kumimoji="1" lang="en-US" altLang="ja-JP" sz="1200" b="1">
            <a:latin typeface="+mj-ea"/>
            <a:ea typeface="+mj-ea"/>
          </a:endParaRPr>
        </a:p>
        <a:p>
          <a:pPr algn="l"/>
          <a:r>
            <a:rPr kumimoji="1" lang="ja-JP" altLang="en-US" sz="1200" b="1">
              <a:latin typeface="+mj-ea"/>
              <a:ea typeface="+mj-ea"/>
            </a:rPr>
            <a:t>オレンジ・白色は自動計算</a:t>
          </a:r>
          <a:endParaRPr kumimoji="1" lang="en-US" altLang="ja-JP" sz="1200" b="1">
            <a:latin typeface="+mj-ea"/>
            <a:ea typeface="+mj-ea"/>
          </a:endParaRPr>
        </a:p>
      </xdr:txBody>
    </xdr:sp>
    <xdr:clientData/>
  </xdr:twoCellAnchor>
  <xdr:twoCellAnchor>
    <xdr:from>
      <xdr:col>18</xdr:col>
      <xdr:colOff>89647</xdr:colOff>
      <xdr:row>53</xdr:row>
      <xdr:rowOff>31937</xdr:rowOff>
    </xdr:from>
    <xdr:to>
      <xdr:col>19</xdr:col>
      <xdr:colOff>81803</xdr:colOff>
      <xdr:row>59</xdr:row>
      <xdr:rowOff>22412</xdr:rowOff>
    </xdr:to>
    <xdr:sp macro="" textlink="">
      <xdr:nvSpPr>
        <xdr:cNvPr id="11" name="右中かっこ 10">
          <a:extLst>
            <a:ext uri="{FF2B5EF4-FFF2-40B4-BE49-F238E27FC236}">
              <a16:creationId xmlns:a16="http://schemas.microsoft.com/office/drawing/2014/main" id="{00000000-0008-0000-0200-00000B000000}"/>
            </a:ext>
          </a:extLst>
        </xdr:cNvPr>
        <xdr:cNvSpPr/>
      </xdr:nvSpPr>
      <xdr:spPr>
        <a:xfrm>
          <a:off x="12180794" y="12179113"/>
          <a:ext cx="160244" cy="132397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278865</xdr:colOff>
      <xdr:row>40</xdr:row>
      <xdr:rowOff>42585</xdr:rowOff>
    </xdr:from>
    <xdr:to>
      <xdr:col>11</xdr:col>
      <xdr:colOff>206565</xdr:colOff>
      <xdr:row>41</xdr:row>
      <xdr:rowOff>190500</xdr:rowOff>
    </xdr:to>
    <xdr:sp macro="" textlink="">
      <xdr:nvSpPr>
        <xdr:cNvPr id="2" name="下矢印 1">
          <a:extLst>
            <a:ext uri="{FF2B5EF4-FFF2-40B4-BE49-F238E27FC236}">
              <a16:creationId xmlns:a16="http://schemas.microsoft.com/office/drawing/2014/main" id="{2B96987C-4ADB-4652-AFBB-F1FD061D41B9}"/>
            </a:ext>
          </a:extLst>
        </xdr:cNvPr>
        <xdr:cNvSpPr/>
      </xdr:nvSpPr>
      <xdr:spPr>
        <a:xfrm>
          <a:off x="6619340" y="9180235"/>
          <a:ext cx="645250" cy="36381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276330</xdr:colOff>
      <xdr:row>64</xdr:row>
      <xdr:rowOff>222249</xdr:rowOff>
    </xdr:from>
    <xdr:to>
      <xdr:col>11</xdr:col>
      <xdr:colOff>226255</xdr:colOff>
      <xdr:row>64</xdr:row>
      <xdr:rowOff>459494</xdr:rowOff>
    </xdr:to>
    <xdr:sp macro="" textlink="">
      <xdr:nvSpPr>
        <xdr:cNvPr id="3" name="下矢印 2">
          <a:extLst>
            <a:ext uri="{FF2B5EF4-FFF2-40B4-BE49-F238E27FC236}">
              <a16:creationId xmlns:a16="http://schemas.microsoft.com/office/drawing/2014/main" id="{E4D8B6D0-EE5C-4463-9677-43AD5269C641}"/>
            </a:ext>
          </a:extLst>
        </xdr:cNvPr>
        <xdr:cNvSpPr/>
      </xdr:nvSpPr>
      <xdr:spPr>
        <a:xfrm>
          <a:off x="6616805" y="15049499"/>
          <a:ext cx="667475" cy="24042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161018</xdr:colOff>
      <xdr:row>61</xdr:row>
      <xdr:rowOff>68487</xdr:rowOff>
    </xdr:from>
    <xdr:to>
      <xdr:col>16</xdr:col>
      <xdr:colOff>304799</xdr:colOff>
      <xdr:row>64</xdr:row>
      <xdr:rowOff>171450</xdr:rowOff>
    </xdr:to>
    <xdr:sp macro="" textlink="">
      <xdr:nvSpPr>
        <xdr:cNvPr id="4" name="テキスト ボックス 3">
          <a:extLst>
            <a:ext uri="{FF2B5EF4-FFF2-40B4-BE49-F238E27FC236}">
              <a16:creationId xmlns:a16="http://schemas.microsoft.com/office/drawing/2014/main" id="{AEEC1782-2EDF-4F23-B689-949A6252E9CB}"/>
            </a:ext>
          </a:extLst>
        </xdr:cNvPr>
        <xdr:cNvSpPr txBox="1"/>
      </xdr:nvSpPr>
      <xdr:spPr>
        <a:xfrm>
          <a:off x="2935968" y="14238512"/>
          <a:ext cx="7998731" cy="76336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上記計算では実態と大きく乖離する場合（面積基準を下回る場合含む）</a:t>
          </a:r>
          <a:endParaRPr kumimoji="1" lang="en-US" altLang="ja-JP" sz="1100" b="1">
            <a:solidFill>
              <a:srgbClr val="FF0000"/>
            </a:solidFill>
          </a:endParaRPr>
        </a:p>
        <a:p>
          <a:pPr algn="ctr"/>
          <a:r>
            <a:rPr kumimoji="1" lang="en-US" altLang="ja-JP" sz="1100" b="1">
              <a:solidFill>
                <a:srgbClr val="FF0000"/>
              </a:solidFill>
            </a:rPr>
            <a:t>【</a:t>
          </a:r>
          <a:r>
            <a:rPr kumimoji="1" lang="ja-JP" altLang="en-US" sz="1100" b="1">
              <a:solidFill>
                <a:srgbClr val="FF0000"/>
              </a:solidFill>
            </a:rPr>
            <a:t>上記算出結果を使用する場合は以下記載不要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18</xdr:col>
      <xdr:colOff>44824</xdr:colOff>
      <xdr:row>76</xdr:row>
      <xdr:rowOff>43143</xdr:rowOff>
    </xdr:from>
    <xdr:to>
      <xdr:col>19</xdr:col>
      <xdr:colOff>36980</xdr:colOff>
      <xdr:row>82</xdr:row>
      <xdr:rowOff>33618</xdr:rowOff>
    </xdr:to>
    <xdr:sp macro="" textlink="">
      <xdr:nvSpPr>
        <xdr:cNvPr id="5" name="右中かっこ 4">
          <a:extLst>
            <a:ext uri="{FF2B5EF4-FFF2-40B4-BE49-F238E27FC236}">
              <a16:creationId xmlns:a16="http://schemas.microsoft.com/office/drawing/2014/main" id="{1892389F-202C-423C-8278-88D542E0D4A1}"/>
            </a:ext>
          </a:extLst>
        </xdr:cNvPr>
        <xdr:cNvSpPr/>
      </xdr:nvSpPr>
      <xdr:spPr>
        <a:xfrm>
          <a:off x="12106649" y="17981893"/>
          <a:ext cx="160431" cy="15176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108056</xdr:colOff>
      <xdr:row>9</xdr:row>
      <xdr:rowOff>44821</xdr:rowOff>
    </xdr:from>
    <xdr:to>
      <xdr:col>22</xdr:col>
      <xdr:colOff>459441</xdr:colOff>
      <xdr:row>20</xdr:row>
      <xdr:rowOff>156882</xdr:rowOff>
    </xdr:to>
    <xdr:sp macro="" textlink="">
      <xdr:nvSpPr>
        <xdr:cNvPr id="6" name="テキスト ボックス 5">
          <a:extLst>
            <a:ext uri="{FF2B5EF4-FFF2-40B4-BE49-F238E27FC236}">
              <a16:creationId xmlns:a16="http://schemas.microsoft.com/office/drawing/2014/main" id="{E29841C5-AC5C-44FB-A14A-FF2117215B0D}"/>
            </a:ext>
          </a:extLst>
        </xdr:cNvPr>
        <xdr:cNvSpPr txBox="1"/>
      </xdr:nvSpPr>
      <xdr:spPr>
        <a:xfrm>
          <a:off x="12163531" y="2391146"/>
          <a:ext cx="2907260" cy="2521886"/>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b="1" u="sng">
              <a:solidFill>
                <a:srgbClr val="FF0000"/>
              </a:solidFill>
              <a:latin typeface="+mj-ea"/>
              <a:ea typeface="+mj-ea"/>
            </a:rPr>
            <a:t>4</a:t>
          </a:r>
          <a:r>
            <a:rPr kumimoji="1" lang="ja-JP" altLang="en-US" sz="1400" b="1" u="sng">
              <a:solidFill>
                <a:srgbClr val="FF0000"/>
              </a:solidFill>
              <a:latin typeface="+mj-ea"/>
              <a:ea typeface="+mj-ea"/>
            </a:rPr>
            <a:t>月時点在籍児童数を使用する場合は提出不要</a:t>
          </a:r>
          <a:r>
            <a:rPr kumimoji="1" lang="ja-JP" altLang="en-US" sz="1400" b="1">
              <a:latin typeface="+mj-ea"/>
              <a:ea typeface="+mj-ea"/>
            </a:rPr>
            <a:t>です。</a:t>
          </a:r>
          <a:endParaRPr kumimoji="1" lang="en-US" altLang="ja-JP" sz="1400" b="1">
            <a:latin typeface="+mj-ea"/>
            <a:ea typeface="+mj-ea"/>
          </a:endParaRPr>
        </a:p>
        <a:p>
          <a:pPr algn="l"/>
          <a:r>
            <a:rPr kumimoji="1" lang="en-US" altLang="ja-JP" sz="1400" b="1">
              <a:latin typeface="+mj-ea"/>
              <a:ea typeface="+mj-ea"/>
            </a:rPr>
            <a:t>4</a:t>
          </a:r>
          <a:r>
            <a:rPr kumimoji="1" lang="ja-JP" altLang="en-US" sz="1400" b="1">
              <a:latin typeface="+mj-ea"/>
              <a:ea typeface="+mj-ea"/>
            </a:rPr>
            <a:t>月時点在籍児童数を使用せず，年の平均児童数を使用する場合は，この表によって児童数を見込み，提出すること。</a:t>
          </a:r>
          <a:endParaRPr kumimoji="1" lang="en-US" altLang="ja-JP" sz="1400" b="1">
            <a:latin typeface="+mj-ea"/>
            <a:ea typeface="+mj-ea"/>
          </a:endParaRPr>
        </a:p>
      </xdr:txBody>
    </xdr:sp>
    <xdr:clientData/>
  </xdr:twoCellAnchor>
  <xdr:twoCellAnchor>
    <xdr:from>
      <xdr:col>19</xdr:col>
      <xdr:colOff>13607</xdr:colOff>
      <xdr:row>0</xdr:row>
      <xdr:rowOff>13608</xdr:rowOff>
    </xdr:from>
    <xdr:to>
      <xdr:col>22</xdr:col>
      <xdr:colOff>67235</xdr:colOff>
      <xdr:row>1</xdr:row>
      <xdr:rowOff>217715</xdr:rowOff>
    </xdr:to>
    <xdr:sp macro="" textlink="">
      <xdr:nvSpPr>
        <xdr:cNvPr id="7" name="テキスト ボックス 6">
          <a:extLst>
            <a:ext uri="{FF2B5EF4-FFF2-40B4-BE49-F238E27FC236}">
              <a16:creationId xmlns:a16="http://schemas.microsoft.com/office/drawing/2014/main" id="{6BE73102-48B9-4F27-8E1F-E9BBE7EDF2FD}"/>
            </a:ext>
          </a:extLst>
        </xdr:cNvPr>
        <xdr:cNvSpPr txBox="1"/>
      </xdr:nvSpPr>
      <xdr:spPr>
        <a:xfrm>
          <a:off x="12240532" y="10433"/>
          <a:ext cx="2434878" cy="724807"/>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j-ea"/>
              <a:ea typeface="+mj-ea"/>
            </a:rPr>
            <a:t>黄色セルに入力</a:t>
          </a:r>
          <a:endParaRPr kumimoji="1" lang="en-US" altLang="ja-JP" sz="1200" b="1">
            <a:latin typeface="+mj-ea"/>
            <a:ea typeface="+mj-ea"/>
          </a:endParaRPr>
        </a:p>
        <a:p>
          <a:pPr algn="l"/>
          <a:r>
            <a:rPr kumimoji="1" lang="ja-JP" altLang="en-US" sz="1200" b="1">
              <a:latin typeface="+mj-ea"/>
              <a:ea typeface="+mj-ea"/>
            </a:rPr>
            <a:t>オレンジ・白色は自動計算</a:t>
          </a:r>
          <a:endParaRPr kumimoji="1" lang="en-US" altLang="ja-JP" sz="1200" b="1">
            <a:latin typeface="+mj-ea"/>
            <a:ea typeface="+mj-ea"/>
          </a:endParaRPr>
        </a:p>
      </xdr:txBody>
    </xdr:sp>
    <xdr:clientData/>
  </xdr:twoCellAnchor>
  <xdr:twoCellAnchor>
    <xdr:from>
      <xdr:col>18</xdr:col>
      <xdr:colOff>89647</xdr:colOff>
      <xdr:row>53</xdr:row>
      <xdr:rowOff>31937</xdr:rowOff>
    </xdr:from>
    <xdr:to>
      <xdr:col>19</xdr:col>
      <xdr:colOff>81803</xdr:colOff>
      <xdr:row>59</xdr:row>
      <xdr:rowOff>22412</xdr:rowOff>
    </xdr:to>
    <xdr:sp macro="" textlink="">
      <xdr:nvSpPr>
        <xdr:cNvPr id="8" name="右中かっこ 7">
          <a:extLst>
            <a:ext uri="{FF2B5EF4-FFF2-40B4-BE49-F238E27FC236}">
              <a16:creationId xmlns:a16="http://schemas.microsoft.com/office/drawing/2014/main" id="{40B74AD2-9FE1-44DF-8F73-41E6F263489F}"/>
            </a:ext>
          </a:extLst>
        </xdr:cNvPr>
        <xdr:cNvSpPr/>
      </xdr:nvSpPr>
      <xdr:spPr>
        <a:xfrm>
          <a:off x="12145122" y="12230287"/>
          <a:ext cx="169956" cy="15303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179294</xdr:colOff>
      <xdr:row>0</xdr:row>
      <xdr:rowOff>78441</xdr:rowOff>
    </xdr:from>
    <xdr:to>
      <xdr:col>17</xdr:col>
      <xdr:colOff>521354</xdr:colOff>
      <xdr:row>1</xdr:row>
      <xdr:rowOff>134469</xdr:rowOff>
    </xdr:to>
    <xdr:sp macro="" textlink="">
      <xdr:nvSpPr>
        <xdr:cNvPr id="9" name="テキスト ボックス 8">
          <a:extLst>
            <a:ext uri="{FF2B5EF4-FFF2-40B4-BE49-F238E27FC236}">
              <a16:creationId xmlns:a16="http://schemas.microsoft.com/office/drawing/2014/main" id="{9C3C6743-48A5-4EE5-8DEA-5869BEF590D0}"/>
            </a:ext>
          </a:extLst>
        </xdr:cNvPr>
        <xdr:cNvSpPr txBox="1"/>
      </xdr:nvSpPr>
      <xdr:spPr>
        <a:xfrm>
          <a:off x="10118912" y="78441"/>
          <a:ext cx="1776413" cy="571499"/>
        </a:xfrm>
        <a:prstGeom prst="roundRect">
          <a:avLst/>
        </a:prstGeom>
        <a:solidFill>
          <a:schemeClr val="tx2">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b="1">
              <a:solidFill>
                <a:schemeClr val="bg1"/>
              </a:solidFill>
              <a:latin typeface="+mj-ea"/>
              <a:ea typeface="+mj-ea"/>
            </a:rPr>
            <a:t>≪記載例≫</a:t>
          </a:r>
          <a:endParaRPr kumimoji="1" lang="en-US" altLang="ja-JP" sz="2400" b="1">
            <a:solidFill>
              <a:schemeClr val="bg1"/>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301277</xdr:colOff>
      <xdr:row>17</xdr:row>
      <xdr:rowOff>132232</xdr:rowOff>
    </xdr:from>
    <xdr:to>
      <xdr:col>10</xdr:col>
      <xdr:colOff>228977</xdr:colOff>
      <xdr:row>19</xdr:row>
      <xdr:rowOff>56030</xdr:rowOff>
    </xdr:to>
    <xdr:sp macro="" textlink="">
      <xdr:nvSpPr>
        <xdr:cNvPr id="2" name="下矢印 1">
          <a:extLst>
            <a:ext uri="{FF2B5EF4-FFF2-40B4-BE49-F238E27FC236}">
              <a16:creationId xmlns:a16="http://schemas.microsoft.com/office/drawing/2014/main" id="{CF556F54-0043-4CC6-94A4-C6B815409CA2}"/>
            </a:ext>
          </a:extLst>
        </xdr:cNvPr>
        <xdr:cNvSpPr/>
      </xdr:nvSpPr>
      <xdr:spPr>
        <a:xfrm>
          <a:off x="5994052" y="4218457"/>
          <a:ext cx="645250" cy="36194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298555</xdr:colOff>
      <xdr:row>29</xdr:row>
      <xdr:rowOff>161924</xdr:rowOff>
    </xdr:from>
    <xdr:to>
      <xdr:col>10</xdr:col>
      <xdr:colOff>245305</xdr:colOff>
      <xdr:row>30</xdr:row>
      <xdr:rowOff>180094</xdr:rowOff>
    </xdr:to>
    <xdr:sp macro="" textlink="">
      <xdr:nvSpPr>
        <xdr:cNvPr id="3" name="下矢印 2">
          <a:extLst>
            <a:ext uri="{FF2B5EF4-FFF2-40B4-BE49-F238E27FC236}">
              <a16:creationId xmlns:a16="http://schemas.microsoft.com/office/drawing/2014/main" id="{3971A312-90A0-4260-96B1-6FDD15AA5430}"/>
            </a:ext>
          </a:extLst>
        </xdr:cNvPr>
        <xdr:cNvSpPr/>
      </xdr:nvSpPr>
      <xdr:spPr>
        <a:xfrm>
          <a:off x="5991330" y="6880224"/>
          <a:ext cx="664300" cy="23724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157843</xdr:colOff>
      <xdr:row>26</xdr:row>
      <xdr:rowOff>212913</xdr:rowOff>
    </xdr:from>
    <xdr:to>
      <xdr:col>15</xdr:col>
      <xdr:colOff>304799</xdr:colOff>
      <xdr:row>29</xdr:row>
      <xdr:rowOff>200586</xdr:rowOff>
    </xdr:to>
    <xdr:sp macro="" textlink="">
      <xdr:nvSpPr>
        <xdr:cNvPr id="4" name="テキスト ボックス 3">
          <a:extLst>
            <a:ext uri="{FF2B5EF4-FFF2-40B4-BE49-F238E27FC236}">
              <a16:creationId xmlns:a16="http://schemas.microsoft.com/office/drawing/2014/main" id="{89BF3731-1307-4967-9B8E-101FA17FDB09}"/>
            </a:ext>
          </a:extLst>
        </xdr:cNvPr>
        <xdr:cNvSpPr txBox="1"/>
      </xdr:nvSpPr>
      <xdr:spPr>
        <a:xfrm>
          <a:off x="2285093" y="6273988"/>
          <a:ext cx="8001906" cy="63854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上記計算では実態と大きく乖離する場合（面積基準を下回る場合含む）</a:t>
          </a:r>
          <a:endParaRPr kumimoji="1" lang="en-US" altLang="ja-JP" sz="1100" b="1">
            <a:solidFill>
              <a:srgbClr val="FF0000"/>
            </a:solidFill>
          </a:endParaRPr>
        </a:p>
        <a:p>
          <a:pPr algn="ctr"/>
          <a:r>
            <a:rPr kumimoji="1" lang="en-US" altLang="ja-JP" sz="1100" b="1">
              <a:solidFill>
                <a:srgbClr val="FF0000"/>
              </a:solidFill>
            </a:rPr>
            <a:t>【</a:t>
          </a:r>
          <a:r>
            <a:rPr kumimoji="1" lang="ja-JP" altLang="en-US" sz="1100" b="1">
              <a:solidFill>
                <a:srgbClr val="FF0000"/>
              </a:solidFill>
            </a:rPr>
            <a:t>上記算出結果を使用する場合は以下記載不要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17</xdr:col>
      <xdr:colOff>95250</xdr:colOff>
      <xdr:row>22</xdr:row>
      <xdr:rowOff>9525</xdr:rowOff>
    </xdr:from>
    <xdr:to>
      <xdr:col>17</xdr:col>
      <xdr:colOff>180975</xdr:colOff>
      <xdr:row>24</xdr:row>
      <xdr:rowOff>209550</xdr:rowOff>
    </xdr:to>
    <xdr:sp macro="" textlink="">
      <xdr:nvSpPr>
        <xdr:cNvPr id="5" name="右中かっこ 4">
          <a:extLst>
            <a:ext uri="{FF2B5EF4-FFF2-40B4-BE49-F238E27FC236}">
              <a16:creationId xmlns:a16="http://schemas.microsoft.com/office/drawing/2014/main" id="{5E778E3D-2DDB-4537-9B0D-B874FBD55C68}"/>
            </a:ext>
          </a:extLst>
        </xdr:cNvPr>
        <xdr:cNvSpPr/>
      </xdr:nvSpPr>
      <xdr:spPr>
        <a:xfrm>
          <a:off x="11582400" y="5187950"/>
          <a:ext cx="82550" cy="6413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85725</xdr:colOff>
      <xdr:row>34</xdr:row>
      <xdr:rowOff>19050</xdr:rowOff>
    </xdr:from>
    <xdr:to>
      <xdr:col>17</xdr:col>
      <xdr:colOff>171450</xdr:colOff>
      <xdr:row>37</xdr:row>
      <xdr:rowOff>0</xdr:rowOff>
    </xdr:to>
    <xdr:sp macro="" textlink="">
      <xdr:nvSpPr>
        <xdr:cNvPr id="6" name="右中かっこ 5">
          <a:extLst>
            <a:ext uri="{FF2B5EF4-FFF2-40B4-BE49-F238E27FC236}">
              <a16:creationId xmlns:a16="http://schemas.microsoft.com/office/drawing/2014/main" id="{0412AAC9-DA5F-4853-AF76-9276984F7AE4}"/>
            </a:ext>
          </a:extLst>
        </xdr:cNvPr>
        <xdr:cNvSpPr/>
      </xdr:nvSpPr>
      <xdr:spPr>
        <a:xfrm>
          <a:off x="11569700" y="7829550"/>
          <a:ext cx="88900" cy="63817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123264</xdr:colOff>
      <xdr:row>0</xdr:row>
      <xdr:rowOff>112061</xdr:rowOff>
    </xdr:from>
    <xdr:to>
      <xdr:col>21</xdr:col>
      <xdr:colOff>324969</xdr:colOff>
      <xdr:row>2</xdr:row>
      <xdr:rowOff>156883</xdr:rowOff>
    </xdr:to>
    <xdr:sp macro="" textlink="">
      <xdr:nvSpPr>
        <xdr:cNvPr id="7" name="テキスト ボックス 6">
          <a:extLst>
            <a:ext uri="{FF2B5EF4-FFF2-40B4-BE49-F238E27FC236}">
              <a16:creationId xmlns:a16="http://schemas.microsoft.com/office/drawing/2014/main" id="{CF90920C-CB1A-4C92-89B9-88F3CD19911E}"/>
            </a:ext>
          </a:extLst>
        </xdr:cNvPr>
        <xdr:cNvSpPr txBox="1"/>
      </xdr:nvSpPr>
      <xdr:spPr>
        <a:xfrm>
          <a:off x="11613589" y="112061"/>
          <a:ext cx="2798855" cy="790947"/>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latin typeface="+mj-ea"/>
              <a:ea typeface="+mj-ea"/>
            </a:rPr>
            <a:t>黄色セルに入力</a:t>
          </a:r>
          <a:endParaRPr kumimoji="1" lang="en-US" altLang="ja-JP" sz="1400" b="1">
            <a:latin typeface="+mj-ea"/>
            <a:ea typeface="+mj-ea"/>
          </a:endParaRPr>
        </a:p>
        <a:p>
          <a:pPr algn="l"/>
          <a:r>
            <a:rPr kumimoji="1" lang="ja-JP" altLang="en-US" sz="1400" b="1">
              <a:latin typeface="+mj-ea"/>
              <a:ea typeface="+mj-ea"/>
            </a:rPr>
            <a:t>オレンジ・白色は自動計算</a:t>
          </a:r>
          <a:endParaRPr kumimoji="1" lang="en-US" altLang="ja-JP" sz="1400" b="1">
            <a:latin typeface="+mj-ea"/>
            <a:ea typeface="+mj-ea"/>
          </a:endParaRPr>
        </a:p>
      </xdr:txBody>
    </xdr:sp>
    <xdr:clientData/>
  </xdr:twoCellAnchor>
  <xdr:twoCellAnchor>
    <xdr:from>
      <xdr:col>17</xdr:col>
      <xdr:colOff>123264</xdr:colOff>
      <xdr:row>8</xdr:row>
      <xdr:rowOff>11206</xdr:rowOff>
    </xdr:from>
    <xdr:to>
      <xdr:col>21</xdr:col>
      <xdr:colOff>418620</xdr:colOff>
      <xdr:row>19</xdr:row>
      <xdr:rowOff>1</xdr:rowOff>
    </xdr:to>
    <xdr:sp macro="" textlink="">
      <xdr:nvSpPr>
        <xdr:cNvPr id="8" name="テキスト ボックス 7">
          <a:extLst>
            <a:ext uri="{FF2B5EF4-FFF2-40B4-BE49-F238E27FC236}">
              <a16:creationId xmlns:a16="http://schemas.microsoft.com/office/drawing/2014/main" id="{346BEE33-094D-499B-9042-A043641838C3}"/>
            </a:ext>
          </a:extLst>
        </xdr:cNvPr>
        <xdr:cNvSpPr txBox="1"/>
      </xdr:nvSpPr>
      <xdr:spPr>
        <a:xfrm>
          <a:off x="11613589" y="2122581"/>
          <a:ext cx="2892506" cy="2401795"/>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b="1" u="sng">
              <a:solidFill>
                <a:srgbClr val="FF0000"/>
              </a:solidFill>
              <a:latin typeface="+mj-ea"/>
              <a:ea typeface="+mj-ea"/>
            </a:rPr>
            <a:t>4</a:t>
          </a:r>
          <a:r>
            <a:rPr kumimoji="1" lang="ja-JP" altLang="en-US" sz="1400" b="1" u="sng">
              <a:solidFill>
                <a:srgbClr val="FF0000"/>
              </a:solidFill>
              <a:latin typeface="+mj-ea"/>
              <a:ea typeface="+mj-ea"/>
            </a:rPr>
            <a:t>月時点在籍児童数を使用する場合は提出不要</a:t>
          </a:r>
          <a:r>
            <a:rPr kumimoji="1" lang="ja-JP" altLang="en-US" sz="1400" b="1">
              <a:latin typeface="+mj-ea"/>
              <a:ea typeface="+mj-ea"/>
            </a:rPr>
            <a:t>です。</a:t>
          </a:r>
          <a:endParaRPr kumimoji="1" lang="en-US" altLang="ja-JP" sz="1400" b="1">
            <a:latin typeface="+mj-ea"/>
            <a:ea typeface="+mj-ea"/>
          </a:endParaRPr>
        </a:p>
        <a:p>
          <a:pPr algn="l"/>
          <a:r>
            <a:rPr kumimoji="1" lang="en-US" altLang="ja-JP" sz="1400" b="1">
              <a:latin typeface="+mj-ea"/>
              <a:ea typeface="+mj-ea"/>
            </a:rPr>
            <a:t>4</a:t>
          </a:r>
          <a:r>
            <a:rPr kumimoji="1" lang="ja-JP" altLang="en-US" sz="1400" b="1">
              <a:latin typeface="+mj-ea"/>
              <a:ea typeface="+mj-ea"/>
            </a:rPr>
            <a:t>月時点在籍児童数を使用せず，年の平均児童数を使用する場合は，この表によって児童数を見込み，提出すること。</a:t>
          </a:r>
          <a:endParaRPr kumimoji="1" lang="en-US" altLang="ja-JP" sz="1400" b="1">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301277</xdr:colOff>
      <xdr:row>17</xdr:row>
      <xdr:rowOff>132232</xdr:rowOff>
    </xdr:from>
    <xdr:to>
      <xdr:col>10</xdr:col>
      <xdr:colOff>228977</xdr:colOff>
      <xdr:row>19</xdr:row>
      <xdr:rowOff>56030</xdr:rowOff>
    </xdr:to>
    <xdr:sp macro="" textlink="">
      <xdr:nvSpPr>
        <xdr:cNvPr id="2" name="下矢印 1">
          <a:extLst>
            <a:ext uri="{FF2B5EF4-FFF2-40B4-BE49-F238E27FC236}">
              <a16:creationId xmlns:a16="http://schemas.microsoft.com/office/drawing/2014/main" id="{BE93DF44-DDC0-4062-8D24-2F083B7BD46F}"/>
            </a:ext>
          </a:extLst>
        </xdr:cNvPr>
        <xdr:cNvSpPr/>
      </xdr:nvSpPr>
      <xdr:spPr>
        <a:xfrm>
          <a:off x="5994052" y="4218457"/>
          <a:ext cx="645250" cy="36194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298555</xdr:colOff>
      <xdr:row>29</xdr:row>
      <xdr:rowOff>161924</xdr:rowOff>
    </xdr:from>
    <xdr:to>
      <xdr:col>10</xdr:col>
      <xdr:colOff>245305</xdr:colOff>
      <xdr:row>30</xdr:row>
      <xdr:rowOff>180094</xdr:rowOff>
    </xdr:to>
    <xdr:sp macro="" textlink="">
      <xdr:nvSpPr>
        <xdr:cNvPr id="3" name="下矢印 2">
          <a:extLst>
            <a:ext uri="{FF2B5EF4-FFF2-40B4-BE49-F238E27FC236}">
              <a16:creationId xmlns:a16="http://schemas.microsoft.com/office/drawing/2014/main" id="{65728A69-3FAA-4F27-866E-984E73C00803}"/>
            </a:ext>
          </a:extLst>
        </xdr:cNvPr>
        <xdr:cNvSpPr/>
      </xdr:nvSpPr>
      <xdr:spPr>
        <a:xfrm>
          <a:off x="5991330" y="6880224"/>
          <a:ext cx="664300" cy="23724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157843</xdr:colOff>
      <xdr:row>26</xdr:row>
      <xdr:rowOff>212913</xdr:rowOff>
    </xdr:from>
    <xdr:to>
      <xdr:col>15</xdr:col>
      <xdr:colOff>304799</xdr:colOff>
      <xdr:row>29</xdr:row>
      <xdr:rowOff>200586</xdr:rowOff>
    </xdr:to>
    <xdr:sp macro="" textlink="">
      <xdr:nvSpPr>
        <xdr:cNvPr id="4" name="テキスト ボックス 3">
          <a:extLst>
            <a:ext uri="{FF2B5EF4-FFF2-40B4-BE49-F238E27FC236}">
              <a16:creationId xmlns:a16="http://schemas.microsoft.com/office/drawing/2014/main" id="{63875FE5-8D3E-4218-87F6-38ECD45DAC66}"/>
            </a:ext>
          </a:extLst>
        </xdr:cNvPr>
        <xdr:cNvSpPr txBox="1"/>
      </xdr:nvSpPr>
      <xdr:spPr>
        <a:xfrm>
          <a:off x="2285093" y="6273988"/>
          <a:ext cx="8001906" cy="63854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上記計算では実態と大きく乖離する場合（面積基準を下回る場合含む）</a:t>
          </a:r>
          <a:endParaRPr kumimoji="1" lang="en-US" altLang="ja-JP" sz="1100" b="1">
            <a:solidFill>
              <a:srgbClr val="FF0000"/>
            </a:solidFill>
          </a:endParaRPr>
        </a:p>
        <a:p>
          <a:pPr algn="ctr"/>
          <a:r>
            <a:rPr kumimoji="1" lang="en-US" altLang="ja-JP" sz="1100" b="1">
              <a:solidFill>
                <a:srgbClr val="FF0000"/>
              </a:solidFill>
            </a:rPr>
            <a:t>【</a:t>
          </a:r>
          <a:r>
            <a:rPr kumimoji="1" lang="ja-JP" altLang="en-US" sz="1100" b="1">
              <a:solidFill>
                <a:srgbClr val="FF0000"/>
              </a:solidFill>
            </a:rPr>
            <a:t>上記算出結果を使用する場合は以下記載不要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17</xdr:col>
      <xdr:colOff>95250</xdr:colOff>
      <xdr:row>22</xdr:row>
      <xdr:rowOff>9525</xdr:rowOff>
    </xdr:from>
    <xdr:to>
      <xdr:col>17</xdr:col>
      <xdr:colOff>180975</xdr:colOff>
      <xdr:row>24</xdr:row>
      <xdr:rowOff>209550</xdr:rowOff>
    </xdr:to>
    <xdr:sp macro="" textlink="">
      <xdr:nvSpPr>
        <xdr:cNvPr id="5" name="右中かっこ 4">
          <a:extLst>
            <a:ext uri="{FF2B5EF4-FFF2-40B4-BE49-F238E27FC236}">
              <a16:creationId xmlns:a16="http://schemas.microsoft.com/office/drawing/2014/main" id="{1B10141A-5248-4BE0-B6C4-BBC31D86D12D}"/>
            </a:ext>
          </a:extLst>
        </xdr:cNvPr>
        <xdr:cNvSpPr/>
      </xdr:nvSpPr>
      <xdr:spPr>
        <a:xfrm>
          <a:off x="11582400" y="5187950"/>
          <a:ext cx="82550" cy="6413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85725</xdr:colOff>
      <xdr:row>34</xdr:row>
      <xdr:rowOff>19050</xdr:rowOff>
    </xdr:from>
    <xdr:to>
      <xdr:col>17</xdr:col>
      <xdr:colOff>171450</xdr:colOff>
      <xdr:row>37</xdr:row>
      <xdr:rowOff>0</xdr:rowOff>
    </xdr:to>
    <xdr:sp macro="" textlink="">
      <xdr:nvSpPr>
        <xdr:cNvPr id="6" name="右中かっこ 5">
          <a:extLst>
            <a:ext uri="{FF2B5EF4-FFF2-40B4-BE49-F238E27FC236}">
              <a16:creationId xmlns:a16="http://schemas.microsoft.com/office/drawing/2014/main" id="{6EF20B42-D93D-47F8-B2F0-AFD66424F4A3}"/>
            </a:ext>
          </a:extLst>
        </xdr:cNvPr>
        <xdr:cNvSpPr/>
      </xdr:nvSpPr>
      <xdr:spPr>
        <a:xfrm>
          <a:off x="11569700" y="7829550"/>
          <a:ext cx="88900" cy="63817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123264</xdr:colOff>
      <xdr:row>0</xdr:row>
      <xdr:rowOff>112061</xdr:rowOff>
    </xdr:from>
    <xdr:to>
      <xdr:col>21</xdr:col>
      <xdr:colOff>324969</xdr:colOff>
      <xdr:row>2</xdr:row>
      <xdr:rowOff>156883</xdr:rowOff>
    </xdr:to>
    <xdr:sp macro="" textlink="">
      <xdr:nvSpPr>
        <xdr:cNvPr id="7" name="テキスト ボックス 6">
          <a:extLst>
            <a:ext uri="{FF2B5EF4-FFF2-40B4-BE49-F238E27FC236}">
              <a16:creationId xmlns:a16="http://schemas.microsoft.com/office/drawing/2014/main" id="{CE5D6796-309B-4DEB-846C-D2E96CDDEDDE}"/>
            </a:ext>
          </a:extLst>
        </xdr:cNvPr>
        <xdr:cNvSpPr txBox="1"/>
      </xdr:nvSpPr>
      <xdr:spPr>
        <a:xfrm>
          <a:off x="11613589" y="112061"/>
          <a:ext cx="2798855" cy="790947"/>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latin typeface="+mj-ea"/>
              <a:ea typeface="+mj-ea"/>
            </a:rPr>
            <a:t>黄色セルに入力</a:t>
          </a:r>
          <a:endParaRPr kumimoji="1" lang="en-US" altLang="ja-JP" sz="1400" b="1">
            <a:latin typeface="+mj-ea"/>
            <a:ea typeface="+mj-ea"/>
          </a:endParaRPr>
        </a:p>
        <a:p>
          <a:pPr algn="l"/>
          <a:r>
            <a:rPr kumimoji="1" lang="ja-JP" altLang="en-US" sz="1400" b="1">
              <a:latin typeface="+mj-ea"/>
              <a:ea typeface="+mj-ea"/>
            </a:rPr>
            <a:t>オレンジ・白色は自動計算</a:t>
          </a:r>
          <a:endParaRPr kumimoji="1" lang="en-US" altLang="ja-JP" sz="1400" b="1">
            <a:latin typeface="+mj-ea"/>
            <a:ea typeface="+mj-ea"/>
          </a:endParaRPr>
        </a:p>
      </xdr:txBody>
    </xdr:sp>
    <xdr:clientData/>
  </xdr:twoCellAnchor>
  <xdr:twoCellAnchor>
    <xdr:from>
      <xdr:col>17</xdr:col>
      <xdr:colOff>123264</xdr:colOff>
      <xdr:row>8</xdr:row>
      <xdr:rowOff>11206</xdr:rowOff>
    </xdr:from>
    <xdr:to>
      <xdr:col>21</xdr:col>
      <xdr:colOff>418620</xdr:colOff>
      <xdr:row>19</xdr:row>
      <xdr:rowOff>1</xdr:rowOff>
    </xdr:to>
    <xdr:sp macro="" textlink="">
      <xdr:nvSpPr>
        <xdr:cNvPr id="8" name="テキスト ボックス 7">
          <a:extLst>
            <a:ext uri="{FF2B5EF4-FFF2-40B4-BE49-F238E27FC236}">
              <a16:creationId xmlns:a16="http://schemas.microsoft.com/office/drawing/2014/main" id="{DDF8863E-59ED-42C4-85F1-48CD8FFFC0CB}"/>
            </a:ext>
          </a:extLst>
        </xdr:cNvPr>
        <xdr:cNvSpPr txBox="1"/>
      </xdr:nvSpPr>
      <xdr:spPr>
        <a:xfrm>
          <a:off x="11613589" y="2122581"/>
          <a:ext cx="2892506" cy="2401795"/>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b="1" u="sng">
              <a:solidFill>
                <a:srgbClr val="FF0000"/>
              </a:solidFill>
              <a:latin typeface="+mj-ea"/>
              <a:ea typeface="+mj-ea"/>
            </a:rPr>
            <a:t>4</a:t>
          </a:r>
          <a:r>
            <a:rPr kumimoji="1" lang="ja-JP" altLang="en-US" sz="1400" b="1" u="sng">
              <a:solidFill>
                <a:srgbClr val="FF0000"/>
              </a:solidFill>
              <a:latin typeface="+mj-ea"/>
              <a:ea typeface="+mj-ea"/>
            </a:rPr>
            <a:t>月時点在籍児童数を使用する場合は提出不要</a:t>
          </a:r>
          <a:r>
            <a:rPr kumimoji="1" lang="ja-JP" altLang="en-US" sz="1400" b="1">
              <a:latin typeface="+mj-ea"/>
              <a:ea typeface="+mj-ea"/>
            </a:rPr>
            <a:t>です。</a:t>
          </a:r>
          <a:endParaRPr kumimoji="1" lang="en-US" altLang="ja-JP" sz="1400" b="1">
            <a:latin typeface="+mj-ea"/>
            <a:ea typeface="+mj-ea"/>
          </a:endParaRPr>
        </a:p>
        <a:p>
          <a:pPr algn="l"/>
          <a:r>
            <a:rPr kumimoji="1" lang="en-US" altLang="ja-JP" sz="1400" b="1">
              <a:latin typeface="+mj-ea"/>
              <a:ea typeface="+mj-ea"/>
            </a:rPr>
            <a:t>4</a:t>
          </a:r>
          <a:r>
            <a:rPr kumimoji="1" lang="ja-JP" altLang="en-US" sz="1400" b="1">
              <a:latin typeface="+mj-ea"/>
              <a:ea typeface="+mj-ea"/>
            </a:rPr>
            <a:t>月時点在籍児童数を使用せず，年の平均児童数を使用する場合は，この表によって児童数を見込み，提出すること。</a:t>
          </a:r>
          <a:endParaRPr kumimoji="1" lang="en-US" altLang="ja-JP" sz="1400" b="1">
            <a:latin typeface="+mj-ea"/>
            <a:ea typeface="+mj-ea"/>
          </a:endParaRPr>
        </a:p>
      </xdr:txBody>
    </xdr:sp>
    <xdr:clientData/>
  </xdr:twoCellAnchor>
  <xdr:twoCellAnchor>
    <xdr:from>
      <xdr:col>14</xdr:col>
      <xdr:colOff>257735</xdr:colOff>
      <xdr:row>0</xdr:row>
      <xdr:rowOff>89648</xdr:rowOff>
    </xdr:from>
    <xdr:to>
      <xdr:col>16</xdr:col>
      <xdr:colOff>602970</xdr:colOff>
      <xdr:row>1</xdr:row>
      <xdr:rowOff>148851</xdr:rowOff>
    </xdr:to>
    <xdr:sp macro="" textlink="">
      <xdr:nvSpPr>
        <xdr:cNvPr id="9" name="テキスト ボックス 8">
          <a:extLst>
            <a:ext uri="{FF2B5EF4-FFF2-40B4-BE49-F238E27FC236}">
              <a16:creationId xmlns:a16="http://schemas.microsoft.com/office/drawing/2014/main" id="{8355971A-EEC2-4C89-811E-1EC64F0FB4D5}"/>
            </a:ext>
          </a:extLst>
        </xdr:cNvPr>
        <xdr:cNvSpPr txBox="1"/>
      </xdr:nvSpPr>
      <xdr:spPr>
        <a:xfrm>
          <a:off x="9558617" y="89648"/>
          <a:ext cx="1779588" cy="574674"/>
        </a:xfrm>
        <a:prstGeom prst="roundRect">
          <a:avLst/>
        </a:prstGeom>
        <a:solidFill>
          <a:schemeClr val="tx2">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b="1">
              <a:solidFill>
                <a:schemeClr val="bg1"/>
              </a:solidFill>
              <a:latin typeface="+mj-ea"/>
              <a:ea typeface="+mj-ea"/>
            </a:rPr>
            <a:t>≪記載例≫</a:t>
          </a:r>
          <a:endParaRPr kumimoji="1" lang="en-US" altLang="ja-JP" sz="2400" b="1">
            <a:solidFill>
              <a:schemeClr val="bg1"/>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ユーザー定義 1">
      <a:majorFont>
        <a:latin typeface="Cambria"/>
        <a:ea typeface="游ゴシック"/>
        <a:cs typeface=""/>
      </a:majorFont>
      <a:minorFont>
        <a:latin typeface="Calibri"/>
        <a:ea typeface="游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BEB87-2958-4E55-BAFF-1CC7D6256BD0}">
  <sheetPr>
    <tabColor rgb="FFFF0000"/>
    <pageSetUpPr fitToPage="1"/>
  </sheetPr>
  <dimension ref="A1:S90"/>
  <sheetViews>
    <sheetView tabSelected="1" view="pageBreakPreview" zoomScale="85" zoomScaleNormal="85" zoomScaleSheetLayoutView="85" workbookViewId="0">
      <selection activeCell="M3" sqref="M3:Q3"/>
    </sheetView>
  </sheetViews>
  <sheetFormatPr defaultColWidth="9" defaultRowHeight="18" x14ac:dyDescent="0.55000000000000004"/>
  <cols>
    <col min="1" max="1" width="2.1640625" style="58" customWidth="1"/>
    <col min="2" max="2" width="1.58203125" style="58" customWidth="1"/>
    <col min="3" max="3" width="15.33203125" style="58" customWidth="1"/>
    <col min="4" max="4" width="5.5" style="58" customWidth="1"/>
    <col min="5" max="17" width="9.33203125" style="58" customWidth="1"/>
    <col min="18" max="18" width="2.1640625" style="58" customWidth="1"/>
    <col min="19" max="19" width="13.1640625" style="58" customWidth="1"/>
    <col min="20" max="16384" width="9" style="58"/>
  </cols>
  <sheetData>
    <row r="1" spans="1:19" ht="40.5" customHeight="1" x14ac:dyDescent="0.55000000000000004">
      <c r="A1" s="284" t="s">
        <v>32</v>
      </c>
      <c r="B1" s="284"/>
      <c r="C1" s="284"/>
      <c r="D1" s="284"/>
      <c r="E1" s="284"/>
      <c r="F1" s="284"/>
      <c r="G1" s="284"/>
      <c r="H1" s="284"/>
      <c r="I1" s="284"/>
      <c r="J1" s="284"/>
      <c r="K1" s="284"/>
      <c r="L1" s="284"/>
      <c r="M1" s="284"/>
      <c r="N1" s="284"/>
      <c r="O1" s="284"/>
      <c r="P1" s="284"/>
      <c r="Q1" s="284"/>
    </row>
    <row r="2" spans="1:19" ht="18" customHeight="1" thickBot="1" x14ac:dyDescent="0.6">
      <c r="B2" s="59"/>
      <c r="C2" s="59"/>
      <c r="S2" s="106"/>
    </row>
    <row r="3" spans="1:19" ht="18" customHeight="1" thickBot="1" x14ac:dyDescent="0.6">
      <c r="B3" s="59"/>
      <c r="C3" s="59"/>
      <c r="H3" s="285" t="s">
        <v>5</v>
      </c>
      <c r="I3" s="286"/>
      <c r="J3" s="286"/>
      <c r="K3" s="286"/>
      <c r="L3" s="287"/>
      <c r="M3" s="288"/>
      <c r="N3" s="289"/>
      <c r="O3" s="289"/>
      <c r="P3" s="289"/>
      <c r="Q3" s="290"/>
      <c r="S3" s="106"/>
    </row>
    <row r="4" spans="1:19" ht="18" customHeight="1" x14ac:dyDescent="0.55000000000000004">
      <c r="B4" s="59"/>
      <c r="C4" s="59"/>
      <c r="H4" s="60"/>
      <c r="I4" s="60"/>
      <c r="J4" s="60"/>
      <c r="K4" s="60"/>
      <c r="L4" s="60"/>
      <c r="M4" s="60"/>
      <c r="N4" s="60"/>
      <c r="O4" s="60"/>
      <c r="P4" s="60"/>
      <c r="Q4" s="60"/>
    </row>
    <row r="5" spans="1:19" ht="18" customHeight="1" x14ac:dyDescent="0.55000000000000004">
      <c r="B5" s="58" t="s">
        <v>48</v>
      </c>
      <c r="H5" s="60"/>
      <c r="I5" s="60"/>
      <c r="J5" s="60"/>
      <c r="K5" s="60"/>
      <c r="L5" s="60"/>
      <c r="M5" s="60"/>
      <c r="N5" s="60"/>
      <c r="O5" s="60"/>
      <c r="P5" s="60"/>
      <c r="Q5" s="60"/>
    </row>
    <row r="6" spans="1:19" ht="18" customHeight="1" x14ac:dyDescent="0.55000000000000004">
      <c r="B6" s="58" t="s">
        <v>20</v>
      </c>
      <c r="H6" s="60"/>
      <c r="I6" s="60"/>
      <c r="J6" s="60"/>
      <c r="K6" s="60"/>
      <c r="L6" s="60"/>
      <c r="M6" s="60"/>
      <c r="N6" s="60"/>
      <c r="O6" s="60"/>
      <c r="P6" s="60"/>
      <c r="Q6" s="60"/>
    </row>
    <row r="7" spans="1:19" ht="18" customHeight="1" x14ac:dyDescent="0.55000000000000004">
      <c r="B7" s="58" t="s">
        <v>21</v>
      </c>
      <c r="C7" s="61"/>
      <c r="H7" s="60"/>
      <c r="I7" s="60"/>
      <c r="J7" s="60"/>
      <c r="K7" s="60"/>
      <c r="L7" s="60"/>
      <c r="M7" s="60"/>
      <c r="N7" s="60"/>
      <c r="O7" s="60"/>
      <c r="P7" s="60"/>
      <c r="Q7" s="60"/>
    </row>
    <row r="8" spans="1:19" ht="18" customHeight="1" x14ac:dyDescent="0.55000000000000004">
      <c r="B8" s="61"/>
      <c r="C8" s="61"/>
      <c r="H8" s="60"/>
      <c r="I8" s="60"/>
      <c r="J8" s="60"/>
      <c r="K8" s="60"/>
      <c r="L8" s="60"/>
      <c r="M8" s="60"/>
      <c r="N8" s="60"/>
      <c r="O8" s="60"/>
      <c r="P8" s="60"/>
      <c r="Q8" s="60"/>
    </row>
    <row r="9" spans="1:19" ht="18" customHeight="1" thickBot="1" x14ac:dyDescent="0.6">
      <c r="A9" s="62" t="s">
        <v>31</v>
      </c>
    </row>
    <row r="10" spans="1:19" ht="17.25" customHeight="1" x14ac:dyDescent="0.55000000000000004">
      <c r="B10" s="260"/>
      <c r="C10" s="261"/>
      <c r="D10" s="262"/>
      <c r="E10" s="63">
        <v>4</v>
      </c>
      <c r="F10" s="64">
        <v>5</v>
      </c>
      <c r="G10" s="64">
        <v>6</v>
      </c>
      <c r="H10" s="64">
        <v>7</v>
      </c>
      <c r="I10" s="64">
        <v>8</v>
      </c>
      <c r="J10" s="64">
        <v>9</v>
      </c>
      <c r="K10" s="64">
        <v>10</v>
      </c>
      <c r="L10" s="64">
        <v>11</v>
      </c>
      <c r="M10" s="64">
        <v>12</v>
      </c>
      <c r="N10" s="64">
        <v>1</v>
      </c>
      <c r="O10" s="64">
        <v>2</v>
      </c>
      <c r="P10" s="64">
        <v>3</v>
      </c>
      <c r="Q10" s="291" t="s">
        <v>4</v>
      </c>
    </row>
    <row r="11" spans="1:19" ht="17.25" customHeight="1" x14ac:dyDescent="0.55000000000000004">
      <c r="B11" s="263"/>
      <c r="C11" s="264"/>
      <c r="D11" s="265"/>
      <c r="E11" s="293" t="s">
        <v>30</v>
      </c>
      <c r="F11" s="293"/>
      <c r="G11" s="293"/>
      <c r="H11" s="293"/>
      <c r="I11" s="293"/>
      <c r="J11" s="293"/>
      <c r="K11" s="293"/>
      <c r="L11" s="293"/>
      <c r="M11" s="293"/>
      <c r="N11" s="293"/>
      <c r="O11" s="293"/>
      <c r="P11" s="294"/>
      <c r="Q11" s="292"/>
    </row>
    <row r="12" spans="1:19" ht="17.25" customHeight="1" x14ac:dyDescent="0.55000000000000004">
      <c r="B12" s="249" t="s">
        <v>1</v>
      </c>
      <c r="C12" s="278"/>
      <c r="D12" s="107" t="s">
        <v>7</v>
      </c>
      <c r="E12" s="4"/>
      <c r="F12" s="4"/>
      <c r="G12" s="4"/>
      <c r="H12" s="4"/>
      <c r="I12" s="4"/>
      <c r="J12" s="4"/>
      <c r="K12" s="4"/>
      <c r="L12" s="4"/>
      <c r="M12" s="4"/>
      <c r="N12" s="4"/>
      <c r="O12" s="4"/>
      <c r="P12" s="4"/>
      <c r="Q12" s="6">
        <f>ROUND(SUM(E12:P12)/12,0)</f>
        <v>0</v>
      </c>
    </row>
    <row r="13" spans="1:19" ht="17.25" customHeight="1" x14ac:dyDescent="0.55000000000000004">
      <c r="B13" s="279"/>
      <c r="C13" s="280"/>
      <c r="D13" s="108" t="s">
        <v>0</v>
      </c>
      <c r="E13" s="109"/>
      <c r="F13" s="5" t="e">
        <f>F12/$E$12</f>
        <v>#DIV/0!</v>
      </c>
      <c r="G13" s="5" t="e">
        <f t="shared" ref="G13:O13" si="0">G12/$E$12</f>
        <v>#DIV/0!</v>
      </c>
      <c r="H13" s="5" t="e">
        <f t="shared" si="0"/>
        <v>#DIV/0!</v>
      </c>
      <c r="I13" s="5" t="e">
        <f t="shared" si="0"/>
        <v>#DIV/0!</v>
      </c>
      <c r="J13" s="5" t="e">
        <f t="shared" si="0"/>
        <v>#DIV/0!</v>
      </c>
      <c r="K13" s="5" t="e">
        <f t="shared" si="0"/>
        <v>#DIV/0!</v>
      </c>
      <c r="L13" s="5" t="e">
        <f t="shared" si="0"/>
        <v>#DIV/0!</v>
      </c>
      <c r="M13" s="5" t="e">
        <f t="shared" si="0"/>
        <v>#DIV/0!</v>
      </c>
      <c r="N13" s="5" t="e">
        <f t="shared" si="0"/>
        <v>#DIV/0!</v>
      </c>
      <c r="O13" s="5" t="e">
        <f t="shared" si="0"/>
        <v>#DIV/0!</v>
      </c>
      <c r="P13" s="5" t="e">
        <f>P12/$E$12</f>
        <v>#DIV/0!</v>
      </c>
      <c r="Q13" s="110" t="s">
        <v>3</v>
      </c>
    </row>
    <row r="14" spans="1:19" ht="17.25" customHeight="1" x14ac:dyDescent="0.55000000000000004">
      <c r="B14" s="247" t="s">
        <v>2</v>
      </c>
      <c r="C14" s="248"/>
      <c r="D14" s="107" t="s">
        <v>7</v>
      </c>
      <c r="E14" s="4"/>
      <c r="F14" s="4"/>
      <c r="G14" s="4"/>
      <c r="H14" s="4"/>
      <c r="I14" s="4"/>
      <c r="J14" s="4"/>
      <c r="K14" s="4"/>
      <c r="L14" s="4"/>
      <c r="M14" s="4"/>
      <c r="N14" s="4"/>
      <c r="O14" s="4"/>
      <c r="P14" s="4"/>
      <c r="Q14" s="6">
        <f>ROUND(SUM(E14:P14)/12,0)</f>
        <v>0</v>
      </c>
    </row>
    <row r="15" spans="1:19" ht="17.25" customHeight="1" x14ac:dyDescent="0.55000000000000004">
      <c r="B15" s="247"/>
      <c r="C15" s="248"/>
      <c r="D15" s="108" t="s">
        <v>0</v>
      </c>
      <c r="E15" s="109"/>
      <c r="F15" s="9" t="e">
        <f>F14/$E$14</f>
        <v>#DIV/0!</v>
      </c>
      <c r="G15" s="9" t="e">
        <f t="shared" ref="G15:O15" si="1">G14/$E$14</f>
        <v>#DIV/0!</v>
      </c>
      <c r="H15" s="9" t="e">
        <f t="shared" si="1"/>
        <v>#DIV/0!</v>
      </c>
      <c r="I15" s="9" t="e">
        <f t="shared" si="1"/>
        <v>#DIV/0!</v>
      </c>
      <c r="J15" s="9" t="e">
        <f t="shared" si="1"/>
        <v>#DIV/0!</v>
      </c>
      <c r="K15" s="9" t="e">
        <f t="shared" si="1"/>
        <v>#DIV/0!</v>
      </c>
      <c r="L15" s="9" t="e">
        <f t="shared" si="1"/>
        <v>#DIV/0!</v>
      </c>
      <c r="M15" s="9" t="e">
        <f t="shared" si="1"/>
        <v>#DIV/0!</v>
      </c>
      <c r="N15" s="9" t="e">
        <f t="shared" si="1"/>
        <v>#DIV/0!</v>
      </c>
      <c r="O15" s="9" t="e">
        <f t="shared" si="1"/>
        <v>#DIV/0!</v>
      </c>
      <c r="P15" s="9" t="e">
        <f>P14/$E$14</f>
        <v>#DIV/0!</v>
      </c>
      <c r="Q15" s="110"/>
    </row>
    <row r="16" spans="1:19" ht="17.25" customHeight="1" x14ac:dyDescent="0.55000000000000004">
      <c r="B16" s="249" t="s">
        <v>41</v>
      </c>
      <c r="C16" s="250"/>
      <c r="D16" s="107" t="s">
        <v>7</v>
      </c>
      <c r="E16" s="4"/>
      <c r="F16" s="4"/>
      <c r="G16" s="4"/>
      <c r="H16" s="4"/>
      <c r="I16" s="4"/>
      <c r="J16" s="4"/>
      <c r="K16" s="4"/>
      <c r="L16" s="4"/>
      <c r="M16" s="4"/>
      <c r="N16" s="4"/>
      <c r="O16" s="4"/>
      <c r="P16" s="4"/>
      <c r="Q16" s="6">
        <f>ROUND(SUM(E16:P16)/12,0)</f>
        <v>0</v>
      </c>
    </row>
    <row r="17" spans="1:19" ht="17.25" customHeight="1" x14ac:dyDescent="0.55000000000000004">
      <c r="B17" s="247"/>
      <c r="C17" s="281"/>
      <c r="D17" s="108" t="s">
        <v>0</v>
      </c>
      <c r="E17" s="109"/>
      <c r="F17" s="9" t="e">
        <f>F16/$E$16</f>
        <v>#DIV/0!</v>
      </c>
      <c r="G17" s="9" t="e">
        <f t="shared" ref="G17:O17" si="2">G16/$E$16</f>
        <v>#DIV/0!</v>
      </c>
      <c r="H17" s="9" t="e">
        <f t="shared" si="2"/>
        <v>#DIV/0!</v>
      </c>
      <c r="I17" s="9" t="e">
        <f t="shared" si="2"/>
        <v>#DIV/0!</v>
      </c>
      <c r="J17" s="9" t="e">
        <f t="shared" si="2"/>
        <v>#DIV/0!</v>
      </c>
      <c r="K17" s="9" t="e">
        <f t="shared" si="2"/>
        <v>#DIV/0!</v>
      </c>
      <c r="L17" s="9" t="e">
        <f t="shared" si="2"/>
        <v>#DIV/0!</v>
      </c>
      <c r="M17" s="9" t="e">
        <f t="shared" si="2"/>
        <v>#DIV/0!</v>
      </c>
      <c r="N17" s="9" t="e">
        <f t="shared" si="2"/>
        <v>#DIV/0!</v>
      </c>
      <c r="O17" s="9" t="e">
        <f t="shared" si="2"/>
        <v>#DIV/0!</v>
      </c>
      <c r="P17" s="9" t="e">
        <f>P16/$E$16</f>
        <v>#DIV/0!</v>
      </c>
      <c r="Q17" s="110"/>
    </row>
    <row r="18" spans="1:19" ht="17.25" customHeight="1" x14ac:dyDescent="0.55000000000000004">
      <c r="B18" s="70"/>
      <c r="C18" s="282" t="s">
        <v>42</v>
      </c>
      <c r="D18" s="107" t="s">
        <v>7</v>
      </c>
      <c r="E18" s="4"/>
      <c r="F18" s="4"/>
      <c r="G18" s="4"/>
      <c r="H18" s="4"/>
      <c r="I18" s="4"/>
      <c r="J18" s="4"/>
      <c r="K18" s="4"/>
      <c r="L18" s="4"/>
      <c r="M18" s="4"/>
      <c r="N18" s="4"/>
      <c r="O18" s="4"/>
      <c r="P18" s="4"/>
      <c r="Q18" s="6">
        <f>ROUND(SUM(E18:P18)/12,0)</f>
        <v>0</v>
      </c>
    </row>
    <row r="19" spans="1:19" ht="17.25" customHeight="1" x14ac:dyDescent="0.55000000000000004">
      <c r="B19" s="223"/>
      <c r="C19" s="283"/>
      <c r="D19" s="108" t="s">
        <v>0</v>
      </c>
      <c r="E19" s="109"/>
      <c r="F19" s="9" t="e">
        <f t="shared" ref="F19:P19" si="3">F18/$E$18</f>
        <v>#DIV/0!</v>
      </c>
      <c r="G19" s="9" t="e">
        <f t="shared" si="3"/>
        <v>#DIV/0!</v>
      </c>
      <c r="H19" s="9" t="e">
        <f t="shared" si="3"/>
        <v>#DIV/0!</v>
      </c>
      <c r="I19" s="9" t="e">
        <f t="shared" si="3"/>
        <v>#DIV/0!</v>
      </c>
      <c r="J19" s="9" t="e">
        <f t="shared" si="3"/>
        <v>#DIV/0!</v>
      </c>
      <c r="K19" s="9" t="e">
        <f t="shared" si="3"/>
        <v>#DIV/0!</v>
      </c>
      <c r="L19" s="9" t="e">
        <f t="shared" si="3"/>
        <v>#DIV/0!</v>
      </c>
      <c r="M19" s="9" t="e">
        <f t="shared" si="3"/>
        <v>#DIV/0!</v>
      </c>
      <c r="N19" s="9" t="e">
        <f t="shared" si="3"/>
        <v>#DIV/0!</v>
      </c>
      <c r="O19" s="9" t="e">
        <f t="shared" si="3"/>
        <v>#DIV/0!</v>
      </c>
      <c r="P19" s="9" t="e">
        <f t="shared" si="3"/>
        <v>#DIV/0!</v>
      </c>
      <c r="Q19" s="110"/>
    </row>
    <row r="20" spans="1:19" ht="17.25" customHeight="1" x14ac:dyDescent="0.55000000000000004">
      <c r="B20" s="247" t="s">
        <v>12</v>
      </c>
      <c r="C20" s="281"/>
      <c r="D20" s="147" t="s">
        <v>7</v>
      </c>
      <c r="E20" s="207"/>
      <c r="F20" s="207"/>
      <c r="G20" s="207"/>
      <c r="H20" s="207"/>
      <c r="I20" s="207"/>
      <c r="J20" s="207"/>
      <c r="K20" s="207"/>
      <c r="L20" s="207"/>
      <c r="M20" s="207"/>
      <c r="N20" s="207"/>
      <c r="O20" s="207"/>
      <c r="P20" s="207"/>
      <c r="Q20" s="148">
        <f>ROUND(SUM(E20:P20)/12,0)</f>
        <v>0</v>
      </c>
    </row>
    <row r="21" spans="1:19" ht="17.25" customHeight="1" thickBot="1" x14ac:dyDescent="0.6">
      <c r="B21" s="251"/>
      <c r="C21" s="252"/>
      <c r="D21" s="111" t="s">
        <v>0</v>
      </c>
      <c r="E21" s="112"/>
      <c r="F21" s="7" t="e">
        <f>F20/$E$20</f>
        <v>#DIV/0!</v>
      </c>
      <c r="G21" s="7" t="e">
        <f t="shared" ref="G21:O21" si="4">G20/$E$20</f>
        <v>#DIV/0!</v>
      </c>
      <c r="H21" s="7" t="e">
        <f t="shared" si="4"/>
        <v>#DIV/0!</v>
      </c>
      <c r="I21" s="7" t="e">
        <f t="shared" si="4"/>
        <v>#DIV/0!</v>
      </c>
      <c r="J21" s="7" t="e">
        <f t="shared" si="4"/>
        <v>#DIV/0!</v>
      </c>
      <c r="K21" s="7" t="e">
        <f t="shared" si="4"/>
        <v>#DIV/0!</v>
      </c>
      <c r="L21" s="7" t="e">
        <f t="shared" si="4"/>
        <v>#DIV/0!</v>
      </c>
      <c r="M21" s="7" t="e">
        <f t="shared" si="4"/>
        <v>#DIV/0!</v>
      </c>
      <c r="N21" s="7" t="e">
        <f t="shared" si="4"/>
        <v>#DIV/0!</v>
      </c>
      <c r="O21" s="7" t="e">
        <f t="shared" si="4"/>
        <v>#DIV/0!</v>
      </c>
      <c r="P21" s="7" t="e">
        <f>P20/$E$20</f>
        <v>#DIV/0!</v>
      </c>
      <c r="Q21" s="113"/>
    </row>
    <row r="22" spans="1:19" ht="17.25" customHeight="1" thickTop="1" thickBot="1" x14ac:dyDescent="0.6">
      <c r="B22" s="253" t="s">
        <v>11</v>
      </c>
      <c r="C22" s="254"/>
      <c r="D22" s="75"/>
      <c r="E22" s="8">
        <f>SUM(E12+E14+E16+E20)</f>
        <v>0</v>
      </c>
      <c r="F22" s="8"/>
      <c r="G22" s="8"/>
      <c r="H22" s="8"/>
      <c r="I22" s="8"/>
      <c r="J22" s="8"/>
      <c r="K22" s="8"/>
      <c r="L22" s="8"/>
      <c r="M22" s="8"/>
      <c r="N22" s="8"/>
      <c r="O22" s="8"/>
      <c r="P22" s="8"/>
      <c r="Q22" s="43">
        <f>SUM(Q12+Q14+Q16+Q20)</f>
        <v>0</v>
      </c>
    </row>
    <row r="23" spans="1:19" ht="17.25" customHeight="1" x14ac:dyDescent="0.55000000000000004">
      <c r="B23" s="60"/>
      <c r="C23" s="60"/>
      <c r="D23" s="60"/>
      <c r="F23" s="76"/>
      <c r="G23" s="76"/>
      <c r="H23" s="76"/>
      <c r="I23" s="76"/>
      <c r="J23" s="76"/>
      <c r="K23" s="76"/>
      <c r="L23" s="76"/>
      <c r="M23" s="76"/>
      <c r="N23" s="76"/>
      <c r="O23" s="76"/>
      <c r="P23" s="76"/>
    </row>
    <row r="24" spans="1:19" ht="17.25" customHeight="1" x14ac:dyDescent="0.55000000000000004">
      <c r="B24" s="60"/>
      <c r="C24" s="60"/>
      <c r="D24" s="60"/>
      <c r="F24" s="76"/>
      <c r="G24" s="76"/>
      <c r="H24" s="76"/>
      <c r="I24" s="76"/>
      <c r="J24" s="76"/>
      <c r="K24" s="76"/>
      <c r="L24" s="76"/>
      <c r="M24" s="76"/>
      <c r="N24" s="76"/>
      <c r="O24" s="76"/>
      <c r="P24" s="76"/>
    </row>
    <row r="25" spans="1:19" ht="17.25" customHeight="1" thickBot="1" x14ac:dyDescent="0.6">
      <c r="A25" s="62" t="s">
        <v>33</v>
      </c>
      <c r="E25" s="78"/>
    </row>
    <row r="26" spans="1:19" ht="17.25" customHeight="1" x14ac:dyDescent="0.55000000000000004">
      <c r="B26" s="260"/>
      <c r="C26" s="261"/>
      <c r="D26" s="262"/>
      <c r="E26" s="63">
        <v>4</v>
      </c>
      <c r="F26" s="63">
        <v>5</v>
      </c>
      <c r="G26" s="64">
        <v>6</v>
      </c>
      <c r="H26" s="64">
        <v>7</v>
      </c>
      <c r="I26" s="64">
        <v>8</v>
      </c>
      <c r="J26" s="80">
        <v>9</v>
      </c>
      <c r="K26" s="114">
        <v>10</v>
      </c>
      <c r="L26" s="201">
        <v>11</v>
      </c>
      <c r="M26" s="64">
        <v>12</v>
      </c>
      <c r="N26" s="64">
        <v>1</v>
      </c>
      <c r="O26" s="64">
        <v>2</v>
      </c>
      <c r="P26" s="79">
        <v>3</v>
      </c>
      <c r="Q26" s="266" t="s">
        <v>4</v>
      </c>
    </row>
    <row r="27" spans="1:19" ht="17.25" customHeight="1" x14ac:dyDescent="0.55000000000000004">
      <c r="B27" s="263"/>
      <c r="C27" s="264"/>
      <c r="D27" s="265"/>
      <c r="E27" s="268" t="s">
        <v>35</v>
      </c>
      <c r="F27" s="269"/>
      <c r="G27" s="269"/>
      <c r="H27" s="269"/>
      <c r="I27" s="269"/>
      <c r="J27" s="269"/>
      <c r="K27" s="275" t="s">
        <v>34</v>
      </c>
      <c r="L27" s="276"/>
      <c r="M27" s="276"/>
      <c r="N27" s="276"/>
      <c r="O27" s="276"/>
      <c r="P27" s="277"/>
      <c r="Q27" s="267"/>
    </row>
    <row r="28" spans="1:19" ht="17.25" customHeight="1" x14ac:dyDescent="0.55000000000000004">
      <c r="B28" s="273" t="s">
        <v>1</v>
      </c>
      <c r="C28" s="274"/>
      <c r="D28" s="115" t="s">
        <v>7</v>
      </c>
      <c r="E28" s="51"/>
      <c r="F28" s="53"/>
      <c r="G28" s="53"/>
      <c r="H28" s="53"/>
      <c r="I28" s="53"/>
      <c r="J28" s="206"/>
      <c r="K28" s="144" t="e">
        <f>$E$28*K13</f>
        <v>#DIV/0!</v>
      </c>
      <c r="L28" s="196" t="e">
        <f>$E$28*L13</f>
        <v>#DIV/0!</v>
      </c>
      <c r="M28" s="10" t="e">
        <f t="shared" ref="M28:P28" si="5">$E$28*M13</f>
        <v>#DIV/0!</v>
      </c>
      <c r="N28" s="10" t="e">
        <f t="shared" si="5"/>
        <v>#DIV/0!</v>
      </c>
      <c r="O28" s="10" t="e">
        <f t="shared" si="5"/>
        <v>#DIV/0!</v>
      </c>
      <c r="P28" s="11" t="e">
        <f t="shared" si="5"/>
        <v>#DIV/0!</v>
      </c>
      <c r="Q28" s="3" t="e">
        <f>ROUND(SUM(E28:P28)/12,0)</f>
        <v>#DIV/0!</v>
      </c>
      <c r="S28" s="246" t="s">
        <v>17</v>
      </c>
    </row>
    <row r="29" spans="1:19" ht="17.25" customHeight="1" x14ac:dyDescent="0.55000000000000004">
      <c r="B29" s="247" t="s">
        <v>2</v>
      </c>
      <c r="C29" s="248"/>
      <c r="D29" s="116" t="s">
        <v>7</v>
      </c>
      <c r="E29" s="51"/>
      <c r="F29" s="53"/>
      <c r="G29" s="53"/>
      <c r="H29" s="53"/>
      <c r="I29" s="53"/>
      <c r="J29" s="206"/>
      <c r="K29" s="144" t="e">
        <f>$E$29*K15</f>
        <v>#DIV/0!</v>
      </c>
      <c r="L29" s="196" t="e">
        <f>$E$29*L15</f>
        <v>#DIV/0!</v>
      </c>
      <c r="M29" s="10" t="e">
        <f t="shared" ref="M29:P29" si="6">$E$29*M15</f>
        <v>#DIV/0!</v>
      </c>
      <c r="N29" s="10" t="e">
        <f t="shared" si="6"/>
        <v>#DIV/0!</v>
      </c>
      <c r="O29" s="10" t="e">
        <f t="shared" si="6"/>
        <v>#DIV/0!</v>
      </c>
      <c r="P29" s="11" t="e">
        <f t="shared" si="6"/>
        <v>#DIV/0!</v>
      </c>
      <c r="Q29" s="3" t="e">
        <f>ROUND(SUM(E29:P29)/12,0)</f>
        <v>#DIV/0!</v>
      </c>
      <c r="S29" s="246"/>
    </row>
    <row r="30" spans="1:19" ht="17.25" customHeight="1" x14ac:dyDescent="0.55000000000000004">
      <c r="B30" s="249" t="s">
        <v>13</v>
      </c>
      <c r="C30" s="250"/>
      <c r="D30" s="115" t="s">
        <v>7</v>
      </c>
      <c r="E30" s="51"/>
      <c r="F30" s="53"/>
      <c r="G30" s="53"/>
      <c r="H30" s="53"/>
      <c r="I30" s="53"/>
      <c r="J30" s="206"/>
      <c r="K30" s="144" t="e">
        <f>$E$30*K17</f>
        <v>#DIV/0!</v>
      </c>
      <c r="L30" s="196" t="e">
        <f>$E$30*L17</f>
        <v>#DIV/0!</v>
      </c>
      <c r="M30" s="10" t="e">
        <f t="shared" ref="M30:P30" si="7">$E$30*M17</f>
        <v>#DIV/0!</v>
      </c>
      <c r="N30" s="10" t="e">
        <f t="shared" si="7"/>
        <v>#DIV/0!</v>
      </c>
      <c r="O30" s="10" t="e">
        <f t="shared" si="7"/>
        <v>#DIV/0!</v>
      </c>
      <c r="P30" s="11" t="e">
        <f t="shared" si="7"/>
        <v>#DIV/0!</v>
      </c>
      <c r="Q30" s="3" t="e">
        <f>ROUND(SUM(E30:P30)/12,0)</f>
        <v>#DIV/0!</v>
      </c>
      <c r="S30" s="246"/>
    </row>
    <row r="31" spans="1:19" ht="17.25" customHeight="1" x14ac:dyDescent="0.55000000000000004">
      <c r="B31" s="223"/>
      <c r="C31" s="225" t="s">
        <v>42</v>
      </c>
      <c r="D31" s="116" t="s">
        <v>7</v>
      </c>
      <c r="E31" s="51"/>
      <c r="F31" s="53"/>
      <c r="G31" s="53"/>
      <c r="H31" s="53"/>
      <c r="I31" s="53"/>
      <c r="J31" s="206"/>
      <c r="K31" s="144" t="e">
        <f t="shared" ref="K31:P31" si="8">$E$31*K19</f>
        <v>#DIV/0!</v>
      </c>
      <c r="L31" s="196" t="e">
        <f t="shared" si="8"/>
        <v>#DIV/0!</v>
      </c>
      <c r="M31" s="10" t="e">
        <f t="shared" si="8"/>
        <v>#DIV/0!</v>
      </c>
      <c r="N31" s="10" t="e">
        <f t="shared" si="8"/>
        <v>#DIV/0!</v>
      </c>
      <c r="O31" s="10" t="e">
        <f t="shared" si="8"/>
        <v>#DIV/0!</v>
      </c>
      <c r="P31" s="11" t="e">
        <f t="shared" si="8"/>
        <v>#DIV/0!</v>
      </c>
      <c r="Q31" s="3" t="e">
        <f>ROUND(SUM(E31:P31)/12,0)</f>
        <v>#DIV/0!</v>
      </c>
      <c r="S31" s="246"/>
    </row>
    <row r="32" spans="1:19" ht="17.25" customHeight="1" thickBot="1" x14ac:dyDescent="0.6">
      <c r="B32" s="251" t="s">
        <v>12</v>
      </c>
      <c r="C32" s="252"/>
      <c r="D32" s="208" t="s">
        <v>7</v>
      </c>
      <c r="E32" s="209"/>
      <c r="F32" s="210"/>
      <c r="G32" s="210"/>
      <c r="H32" s="210"/>
      <c r="I32" s="210"/>
      <c r="J32" s="211"/>
      <c r="K32" s="212" t="e">
        <f t="shared" ref="K32:P32" si="9">$E$32*K21</f>
        <v>#DIV/0!</v>
      </c>
      <c r="L32" s="213" t="e">
        <f t="shared" si="9"/>
        <v>#DIV/0!</v>
      </c>
      <c r="M32" s="214" t="e">
        <f t="shared" si="9"/>
        <v>#DIV/0!</v>
      </c>
      <c r="N32" s="214" t="e">
        <f t="shared" si="9"/>
        <v>#DIV/0!</v>
      </c>
      <c r="O32" s="214" t="e">
        <f t="shared" si="9"/>
        <v>#DIV/0!</v>
      </c>
      <c r="P32" s="215" t="e">
        <f t="shared" si="9"/>
        <v>#DIV/0!</v>
      </c>
      <c r="Q32" s="216" t="e">
        <f>ROUND(SUM(E32:P32)/12,0)</f>
        <v>#DIV/0!</v>
      </c>
      <c r="S32" s="246"/>
    </row>
    <row r="33" spans="1:19" ht="17.25" customHeight="1" thickTop="1" thickBot="1" x14ac:dyDescent="0.6">
      <c r="B33" s="258" t="s">
        <v>11</v>
      </c>
      <c r="C33" s="259"/>
      <c r="D33" s="85"/>
      <c r="E33" s="14">
        <f>SUM(E28+E29+E30+E32)</f>
        <v>0</v>
      </c>
      <c r="F33" s="15">
        <f>SUM(F28+F29+F30+F32)</f>
        <v>0</v>
      </c>
      <c r="G33" s="15">
        <f t="shared" ref="G33:J33" si="10">SUM(G28+G29+G30+G32)</f>
        <v>0</v>
      </c>
      <c r="H33" s="15">
        <f t="shared" si="10"/>
        <v>0</v>
      </c>
      <c r="I33" s="15">
        <f t="shared" si="10"/>
        <v>0</v>
      </c>
      <c r="J33" s="15">
        <f t="shared" si="10"/>
        <v>0</v>
      </c>
      <c r="K33" s="146"/>
      <c r="L33" s="199"/>
      <c r="M33" s="120"/>
      <c r="N33" s="120"/>
      <c r="O33" s="120"/>
      <c r="P33" s="121"/>
      <c r="Q33" s="16" t="e">
        <f>SUM(Q28+Q29+Q30+Q32)</f>
        <v>#DIV/0!</v>
      </c>
    </row>
    <row r="34" spans="1:19" ht="17.25" customHeight="1" x14ac:dyDescent="0.55000000000000004">
      <c r="B34" s="89" t="s">
        <v>6</v>
      </c>
    </row>
    <row r="35" spans="1:19" ht="17.25" customHeight="1" x14ac:dyDescent="0.55000000000000004"/>
    <row r="36" spans="1:19" ht="17.25" customHeight="1" x14ac:dyDescent="0.55000000000000004"/>
    <row r="37" spans="1:19" ht="17.25" customHeight="1" x14ac:dyDescent="0.55000000000000004"/>
    <row r="38" spans="1:19" ht="43.5" customHeight="1" x14ac:dyDescent="0.55000000000000004"/>
    <row r="39" spans="1:19" ht="17.25" customHeight="1" thickBot="1" x14ac:dyDescent="0.6">
      <c r="A39" s="62" t="s">
        <v>16</v>
      </c>
      <c r="E39" s="78"/>
    </row>
    <row r="40" spans="1:19" ht="17.25" customHeight="1" x14ac:dyDescent="0.55000000000000004">
      <c r="B40" s="260" t="s">
        <v>36</v>
      </c>
      <c r="C40" s="261"/>
      <c r="D40" s="262"/>
      <c r="E40" s="114">
        <v>4</v>
      </c>
      <c r="F40" s="63">
        <v>5</v>
      </c>
      <c r="G40" s="64">
        <v>6</v>
      </c>
      <c r="H40" s="64">
        <v>7</v>
      </c>
      <c r="I40" s="64">
        <v>8</v>
      </c>
      <c r="J40" s="80">
        <v>9</v>
      </c>
      <c r="K40" s="114">
        <v>10</v>
      </c>
      <c r="L40" s="201">
        <v>11</v>
      </c>
      <c r="M40" s="64">
        <v>12</v>
      </c>
      <c r="N40" s="64">
        <v>1</v>
      </c>
      <c r="O40" s="64">
        <v>2</v>
      </c>
      <c r="P40" s="79">
        <v>3</v>
      </c>
      <c r="Q40" s="266" t="s">
        <v>4</v>
      </c>
    </row>
    <row r="41" spans="1:19" ht="17.25" customHeight="1" x14ac:dyDescent="0.55000000000000004">
      <c r="B41" s="263"/>
      <c r="C41" s="264"/>
      <c r="D41" s="265"/>
      <c r="E41" s="268" t="s">
        <v>37</v>
      </c>
      <c r="F41" s="269"/>
      <c r="G41" s="269"/>
      <c r="H41" s="269"/>
      <c r="I41" s="269"/>
      <c r="J41" s="269"/>
      <c r="K41" s="270" t="s">
        <v>38</v>
      </c>
      <c r="L41" s="271"/>
      <c r="M41" s="271"/>
      <c r="N41" s="271"/>
      <c r="O41" s="271"/>
      <c r="P41" s="272"/>
      <c r="Q41" s="267"/>
    </row>
    <row r="42" spans="1:19" ht="17.25" customHeight="1" x14ac:dyDescent="0.55000000000000004">
      <c r="B42" s="273" t="s">
        <v>1</v>
      </c>
      <c r="C42" s="274"/>
      <c r="D42" s="107" t="s">
        <v>7</v>
      </c>
      <c r="E42" s="18">
        <f t="shared" ref="E42:J44" si="11">E28</f>
        <v>0</v>
      </c>
      <c r="F42" s="19">
        <f t="shared" si="11"/>
        <v>0</v>
      </c>
      <c r="G42" s="19">
        <f t="shared" si="11"/>
        <v>0</v>
      </c>
      <c r="H42" s="102">
        <f t="shared" si="11"/>
        <v>0</v>
      </c>
      <c r="I42" s="102">
        <f t="shared" si="11"/>
        <v>0</v>
      </c>
      <c r="J42" s="136">
        <f t="shared" si="11"/>
        <v>0</v>
      </c>
      <c r="K42" s="139"/>
      <c r="L42" s="202"/>
      <c r="M42" s="24"/>
      <c r="N42" s="24"/>
      <c r="O42" s="24"/>
      <c r="P42" s="25"/>
      <c r="Q42" s="3">
        <f>ROUND(SUM(E42:P42)/12,0)</f>
        <v>0</v>
      </c>
      <c r="S42" s="246" t="s">
        <v>18</v>
      </c>
    </row>
    <row r="43" spans="1:19" ht="17.25" customHeight="1" x14ac:dyDescent="0.55000000000000004">
      <c r="B43" s="247" t="s">
        <v>2</v>
      </c>
      <c r="C43" s="248"/>
      <c r="D43" s="107" t="s">
        <v>7</v>
      </c>
      <c r="E43" s="18">
        <f t="shared" si="11"/>
        <v>0</v>
      </c>
      <c r="F43" s="19">
        <f t="shared" si="11"/>
        <v>0</v>
      </c>
      <c r="G43" s="19">
        <f t="shared" si="11"/>
        <v>0</v>
      </c>
      <c r="H43" s="102">
        <f t="shared" si="11"/>
        <v>0</v>
      </c>
      <c r="I43" s="102">
        <f t="shared" si="11"/>
        <v>0</v>
      </c>
      <c r="J43" s="136">
        <f t="shared" si="11"/>
        <v>0</v>
      </c>
      <c r="K43" s="139"/>
      <c r="L43" s="202"/>
      <c r="M43" s="24"/>
      <c r="N43" s="24"/>
      <c r="O43" s="24"/>
      <c r="P43" s="25"/>
      <c r="Q43" s="3">
        <f>ROUND(SUM(E43:P43)/12,0)</f>
        <v>0</v>
      </c>
      <c r="S43" s="246"/>
    </row>
    <row r="44" spans="1:19" ht="17.25" customHeight="1" x14ac:dyDescent="0.55000000000000004">
      <c r="B44" s="249" t="s">
        <v>13</v>
      </c>
      <c r="C44" s="250"/>
      <c r="D44" s="107" t="s">
        <v>7</v>
      </c>
      <c r="E44" s="18">
        <f t="shared" si="11"/>
        <v>0</v>
      </c>
      <c r="F44" s="19">
        <f t="shared" si="11"/>
        <v>0</v>
      </c>
      <c r="G44" s="19">
        <f t="shared" si="11"/>
        <v>0</v>
      </c>
      <c r="H44" s="102">
        <f t="shared" si="11"/>
        <v>0</v>
      </c>
      <c r="I44" s="102">
        <f t="shared" si="11"/>
        <v>0</v>
      </c>
      <c r="J44" s="136">
        <f t="shared" si="11"/>
        <v>0</v>
      </c>
      <c r="K44" s="139"/>
      <c r="L44" s="202"/>
      <c r="M44" s="24"/>
      <c r="N44" s="24"/>
      <c r="O44" s="24"/>
      <c r="P44" s="25"/>
      <c r="Q44" s="3">
        <f>ROUND(SUM(E44:P44)/12,0)</f>
        <v>0</v>
      </c>
      <c r="S44" s="246"/>
    </row>
    <row r="45" spans="1:19" ht="17.25" customHeight="1" x14ac:dyDescent="0.55000000000000004">
      <c r="B45" s="223"/>
      <c r="C45" s="225" t="s">
        <v>42</v>
      </c>
      <c r="D45" s="222" t="s">
        <v>7</v>
      </c>
      <c r="E45" s="18">
        <f>E31</f>
        <v>0</v>
      </c>
      <c r="F45" s="19">
        <f t="shared" ref="F45:J46" si="12">F31</f>
        <v>0</v>
      </c>
      <c r="G45" s="19">
        <f t="shared" si="12"/>
        <v>0</v>
      </c>
      <c r="H45" s="102">
        <f t="shared" si="12"/>
        <v>0</v>
      </c>
      <c r="I45" s="102">
        <f t="shared" si="12"/>
        <v>0</v>
      </c>
      <c r="J45" s="136">
        <f t="shared" si="12"/>
        <v>0</v>
      </c>
      <c r="K45" s="139"/>
      <c r="L45" s="202"/>
      <c r="M45" s="24"/>
      <c r="N45" s="24"/>
      <c r="O45" s="24"/>
      <c r="P45" s="25"/>
      <c r="Q45" s="3">
        <f>ROUND(SUM(E45:P45)/12,0)</f>
        <v>0</v>
      </c>
      <c r="S45" s="246"/>
    </row>
    <row r="46" spans="1:19" ht="17.25" customHeight="1" thickBot="1" x14ac:dyDescent="0.6">
      <c r="B46" s="251" t="s">
        <v>12</v>
      </c>
      <c r="C46" s="252"/>
      <c r="D46" s="217" t="s">
        <v>7</v>
      </c>
      <c r="E46" s="218">
        <f>E32</f>
        <v>0</v>
      </c>
      <c r="F46" s="219">
        <f t="shared" si="12"/>
        <v>0</v>
      </c>
      <c r="G46" s="219">
        <f t="shared" si="12"/>
        <v>0</v>
      </c>
      <c r="H46" s="220">
        <f t="shared" si="12"/>
        <v>0</v>
      </c>
      <c r="I46" s="220">
        <f t="shared" si="12"/>
        <v>0</v>
      </c>
      <c r="J46" s="221">
        <f t="shared" si="12"/>
        <v>0</v>
      </c>
      <c r="K46" s="140"/>
      <c r="L46" s="205"/>
      <c r="M46" s="26"/>
      <c r="N46" s="26"/>
      <c r="O46" s="26"/>
      <c r="P46" s="27"/>
      <c r="Q46" s="216">
        <f>ROUND(SUM(E46:P46)/12,0)</f>
        <v>0</v>
      </c>
      <c r="S46" s="246"/>
    </row>
    <row r="47" spans="1:19" ht="17.25" customHeight="1" thickTop="1" thickBot="1" x14ac:dyDescent="0.6">
      <c r="B47" s="253" t="s">
        <v>11</v>
      </c>
      <c r="C47" s="254"/>
      <c r="D47" s="96"/>
      <c r="E47" s="22">
        <f>SUM(E42+E43+E44+E46)</f>
        <v>0</v>
      </c>
      <c r="F47" s="23">
        <f>SUM(F42+F43+F44+F46)</f>
        <v>0</v>
      </c>
      <c r="G47" s="23">
        <f t="shared" ref="G47:J47" si="13">SUM(G42+G43+G44+G46)</f>
        <v>0</v>
      </c>
      <c r="H47" s="23">
        <f t="shared" si="13"/>
        <v>0</v>
      </c>
      <c r="I47" s="23">
        <f t="shared" si="13"/>
        <v>0</v>
      </c>
      <c r="J47" s="23">
        <f t="shared" si="13"/>
        <v>0</v>
      </c>
      <c r="K47" s="141"/>
      <c r="L47" s="101"/>
      <c r="M47" s="8"/>
      <c r="N47" s="8"/>
      <c r="O47" s="8"/>
      <c r="P47" s="123"/>
      <c r="Q47" s="16">
        <f>SUM(Q42+Q43+Q44+Q46)</f>
        <v>0</v>
      </c>
    </row>
    <row r="48" spans="1:19" ht="17.25" customHeight="1" x14ac:dyDescent="0.55000000000000004">
      <c r="B48" s="89" t="s">
        <v>6</v>
      </c>
      <c r="E48" s="98"/>
      <c r="F48" s="98"/>
      <c r="G48" s="98"/>
      <c r="H48" s="98"/>
      <c r="I48" s="98"/>
      <c r="J48" s="98"/>
      <c r="K48" s="98"/>
      <c r="L48" s="98"/>
      <c r="M48" s="98"/>
      <c r="N48" s="98"/>
      <c r="O48" s="98"/>
      <c r="P48" s="98"/>
      <c r="Q48" s="98"/>
    </row>
    <row r="49" spans="2:17" ht="3.75" customHeight="1" x14ac:dyDescent="0.55000000000000004">
      <c r="E49" s="98"/>
      <c r="F49" s="98"/>
      <c r="G49" s="98"/>
      <c r="H49" s="98"/>
      <c r="I49" s="98"/>
      <c r="J49" s="98"/>
      <c r="K49" s="98"/>
      <c r="L49" s="98"/>
      <c r="M49" s="98"/>
      <c r="N49" s="98"/>
      <c r="O49" s="98"/>
      <c r="P49" s="98"/>
      <c r="Q49" s="98"/>
    </row>
    <row r="50" spans="2:17" ht="17.25" customHeight="1" thickBot="1" x14ac:dyDescent="0.6">
      <c r="B50" s="99" t="s">
        <v>23</v>
      </c>
      <c r="C50" s="124"/>
    </row>
    <row r="51" spans="2:17" ht="94.5" customHeight="1" thickBot="1" x14ac:dyDescent="0.6">
      <c r="B51" s="255"/>
      <c r="C51" s="256"/>
      <c r="D51" s="256"/>
      <c r="E51" s="256"/>
      <c r="F51" s="256"/>
      <c r="G51" s="256"/>
      <c r="H51" s="256"/>
      <c r="I51" s="256"/>
      <c r="J51" s="256"/>
      <c r="K51" s="256"/>
      <c r="L51" s="256"/>
      <c r="M51" s="256"/>
      <c r="N51" s="256"/>
      <c r="O51" s="256"/>
      <c r="P51" s="256"/>
      <c r="Q51" s="257"/>
    </row>
    <row r="52" spans="2:17" ht="17.25" customHeight="1" x14ac:dyDescent="0.55000000000000004"/>
    <row r="53" spans="2:17" ht="17.25" customHeight="1" x14ac:dyDescent="0.55000000000000004"/>
    <row r="54" spans="2:17" ht="17.25" customHeight="1" x14ac:dyDescent="0.55000000000000004"/>
    <row r="55" spans="2:17" ht="17.25" customHeight="1" x14ac:dyDescent="0.55000000000000004"/>
    <row r="56" spans="2:17" ht="17.25" customHeight="1" x14ac:dyDescent="0.55000000000000004"/>
    <row r="57" spans="2:17" ht="17.25" customHeight="1" x14ac:dyDescent="0.55000000000000004"/>
    <row r="58" spans="2:17" ht="17.25" customHeight="1" x14ac:dyDescent="0.55000000000000004"/>
    <row r="59" spans="2:17" ht="17.25" customHeight="1" x14ac:dyDescent="0.55000000000000004"/>
    <row r="60" spans="2:17" ht="17.25" customHeight="1" x14ac:dyDescent="0.55000000000000004"/>
    <row r="61" spans="2:17" ht="17.25" customHeight="1" x14ac:dyDescent="0.55000000000000004"/>
    <row r="62" spans="2:17" ht="17.25" customHeight="1" x14ac:dyDescent="0.55000000000000004"/>
    <row r="63" spans="2:17" ht="17.25" customHeight="1" x14ac:dyDescent="0.55000000000000004"/>
    <row r="64" spans="2:17" ht="17.25" customHeight="1" x14ac:dyDescent="0.55000000000000004"/>
    <row r="65" ht="17.25" customHeight="1" x14ac:dyDescent="0.55000000000000004"/>
    <row r="66" ht="17.25" customHeight="1" x14ac:dyDescent="0.55000000000000004"/>
    <row r="67" ht="17.25" customHeight="1" x14ac:dyDescent="0.55000000000000004"/>
    <row r="68" ht="17.25" customHeight="1" x14ac:dyDescent="0.55000000000000004"/>
    <row r="69" ht="17.25" customHeight="1" x14ac:dyDescent="0.55000000000000004"/>
    <row r="70" ht="17.25" customHeight="1" x14ac:dyDescent="0.55000000000000004"/>
    <row r="71" ht="17.25" customHeight="1" x14ac:dyDescent="0.55000000000000004"/>
    <row r="72" ht="17.25" customHeight="1" x14ac:dyDescent="0.55000000000000004"/>
    <row r="73" ht="17.25" customHeight="1" x14ac:dyDescent="0.55000000000000004"/>
    <row r="74" ht="17.25" customHeight="1" x14ac:dyDescent="0.55000000000000004"/>
    <row r="75" ht="17.25" customHeight="1" x14ac:dyDescent="0.55000000000000004"/>
    <row r="76" ht="17.25" customHeight="1" x14ac:dyDescent="0.55000000000000004"/>
    <row r="77" ht="17.25" customHeight="1" x14ac:dyDescent="0.55000000000000004"/>
    <row r="78" ht="17.25" customHeight="1" x14ac:dyDescent="0.55000000000000004"/>
    <row r="79" ht="17.25" customHeight="1" x14ac:dyDescent="0.55000000000000004"/>
    <row r="80" ht="17.25" customHeight="1" x14ac:dyDescent="0.55000000000000004"/>
    <row r="81" ht="17.25" customHeight="1" x14ac:dyDescent="0.55000000000000004"/>
    <row r="82" ht="17.25" customHeight="1" x14ac:dyDescent="0.55000000000000004"/>
    <row r="83" ht="17.25" customHeight="1" x14ac:dyDescent="0.55000000000000004"/>
    <row r="84" ht="17.25" customHeight="1" x14ac:dyDescent="0.55000000000000004"/>
    <row r="85" ht="17.25" customHeight="1" x14ac:dyDescent="0.55000000000000004"/>
    <row r="86" ht="17.25" customHeight="1" x14ac:dyDescent="0.55000000000000004"/>
    <row r="87" ht="17.25" customHeight="1" x14ac:dyDescent="0.55000000000000004"/>
    <row r="88" ht="17.25" customHeight="1" x14ac:dyDescent="0.55000000000000004"/>
    <row r="89" ht="17.25" customHeight="1" x14ac:dyDescent="0.55000000000000004"/>
    <row r="90" ht="17.25" customHeight="1" x14ac:dyDescent="0.55000000000000004"/>
  </sheetData>
  <sheetProtection algorithmName="SHA-512" hashValue="t+UaJZLnZvD3RAvSK5g1o30pt7htOl400/rluys5wr93QRXXwBJ4A8YkVpeUSIV74DiVMOVmpqo/TymUdFNzcQ==" saltValue="trevF+BCNviZrmDOYeZriQ==" spinCount="100000" sheet="1" objects="1" scenarios="1"/>
  <mergeCells count="33">
    <mergeCell ref="A1:Q1"/>
    <mergeCell ref="H3:L3"/>
    <mergeCell ref="M3:Q3"/>
    <mergeCell ref="B10:D11"/>
    <mergeCell ref="Q10:Q11"/>
    <mergeCell ref="E11:P11"/>
    <mergeCell ref="B12:C13"/>
    <mergeCell ref="B14:C15"/>
    <mergeCell ref="B16:C17"/>
    <mergeCell ref="B20:C21"/>
    <mergeCell ref="B22:C22"/>
    <mergeCell ref="C18:C19"/>
    <mergeCell ref="Q26:Q27"/>
    <mergeCell ref="E27:J27"/>
    <mergeCell ref="K27:P27"/>
    <mergeCell ref="B28:C28"/>
    <mergeCell ref="S28:S32"/>
    <mergeCell ref="B29:C29"/>
    <mergeCell ref="B30:C30"/>
    <mergeCell ref="B32:C32"/>
    <mergeCell ref="B26:D27"/>
    <mergeCell ref="B51:Q51"/>
    <mergeCell ref="B33:C33"/>
    <mergeCell ref="B40:D41"/>
    <mergeCell ref="Q40:Q41"/>
    <mergeCell ref="E41:J41"/>
    <mergeCell ref="K41:P41"/>
    <mergeCell ref="B42:C42"/>
    <mergeCell ref="S42:S46"/>
    <mergeCell ref="B43:C43"/>
    <mergeCell ref="B44:C44"/>
    <mergeCell ref="B46:C46"/>
    <mergeCell ref="B47:C47"/>
  </mergeCells>
  <phoneticPr fontId="1"/>
  <dataValidations count="1">
    <dataValidation imeMode="disabled" allowBlank="1" showInputMessage="1" showErrorMessage="1" sqref="E20:P20 E12:P12 E14:P14 E16:P16 E18:P18 E28:J32 K42:P46" xr:uid="{E9EC7F48-7930-4169-9CED-B2E0A25FBD82}"/>
  </dataValidations>
  <pageMargins left="0.59055118110236227" right="0.19685039370078741" top="0.94488188976377963" bottom="0.19685039370078741" header="0.31496062992125984" footer="0.19685039370078741"/>
  <pageSetup paperSize="9" scale="6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F5AFF-52BF-42BA-86AA-90CC5908BED0}">
  <sheetPr>
    <pageSetUpPr fitToPage="1"/>
  </sheetPr>
  <dimension ref="A1:S90"/>
  <sheetViews>
    <sheetView view="pageBreakPreview" zoomScale="85" zoomScaleNormal="85" zoomScaleSheetLayoutView="85" workbookViewId="0">
      <selection activeCell="B6" sqref="B6"/>
    </sheetView>
  </sheetViews>
  <sheetFormatPr defaultColWidth="9" defaultRowHeight="18" x14ac:dyDescent="0.55000000000000004"/>
  <cols>
    <col min="1" max="1" width="2.1640625" style="58" customWidth="1"/>
    <col min="2" max="2" width="1.58203125" style="58" customWidth="1"/>
    <col min="3" max="3" width="15.33203125" style="58" customWidth="1"/>
    <col min="4" max="4" width="5.5" style="58" customWidth="1"/>
    <col min="5" max="17" width="9.33203125" style="58" customWidth="1"/>
    <col min="18" max="18" width="2.1640625" style="58" customWidth="1"/>
    <col min="19" max="19" width="13.1640625" style="58" customWidth="1"/>
    <col min="20" max="16384" width="9" style="58"/>
  </cols>
  <sheetData>
    <row r="1" spans="1:19" ht="40.5" customHeight="1" x14ac:dyDescent="0.55000000000000004">
      <c r="A1" s="284" t="s">
        <v>32</v>
      </c>
      <c r="B1" s="284"/>
      <c r="C1" s="284"/>
      <c r="D1" s="284"/>
      <c r="E1" s="284"/>
      <c r="F1" s="284"/>
      <c r="G1" s="284"/>
      <c r="H1" s="284"/>
      <c r="I1" s="284"/>
      <c r="J1" s="284"/>
      <c r="K1" s="284"/>
      <c r="L1" s="284"/>
      <c r="M1" s="284"/>
      <c r="N1" s="284"/>
      <c r="O1" s="284"/>
      <c r="P1" s="284"/>
      <c r="Q1" s="284"/>
    </row>
    <row r="2" spans="1:19" ht="18" customHeight="1" thickBot="1" x14ac:dyDescent="0.6">
      <c r="B2" s="59"/>
      <c r="C2" s="59"/>
      <c r="S2" s="106"/>
    </row>
    <row r="3" spans="1:19" ht="18" customHeight="1" thickBot="1" x14ac:dyDescent="0.6">
      <c r="B3" s="59"/>
      <c r="C3" s="59"/>
      <c r="H3" s="285" t="s">
        <v>5</v>
      </c>
      <c r="I3" s="286"/>
      <c r="J3" s="286"/>
      <c r="K3" s="286"/>
      <c r="L3" s="287"/>
      <c r="M3" s="288" t="s">
        <v>43</v>
      </c>
      <c r="N3" s="289"/>
      <c r="O3" s="289"/>
      <c r="P3" s="289"/>
      <c r="Q3" s="290"/>
      <c r="S3" s="106"/>
    </row>
    <row r="4" spans="1:19" ht="18" customHeight="1" x14ac:dyDescent="0.55000000000000004">
      <c r="B4" s="59"/>
      <c r="C4" s="59"/>
      <c r="H4" s="60"/>
      <c r="I4" s="60"/>
      <c r="J4" s="60"/>
      <c r="K4" s="60"/>
      <c r="L4" s="60"/>
      <c r="M4" s="60"/>
      <c r="N4" s="60"/>
      <c r="O4" s="60"/>
      <c r="P4" s="60"/>
      <c r="Q4" s="60"/>
    </row>
    <row r="5" spans="1:19" ht="18" customHeight="1" x14ac:dyDescent="0.55000000000000004">
      <c r="B5" s="58" t="s">
        <v>49</v>
      </c>
      <c r="H5" s="60"/>
      <c r="I5" s="60"/>
      <c r="J5" s="60"/>
      <c r="K5" s="60"/>
      <c r="L5" s="60"/>
      <c r="M5" s="60"/>
      <c r="N5" s="60"/>
      <c r="O5" s="60"/>
      <c r="P5" s="60"/>
      <c r="Q5" s="60"/>
    </row>
    <row r="6" spans="1:19" ht="18" customHeight="1" x14ac:dyDescent="0.55000000000000004">
      <c r="B6" s="58" t="s">
        <v>20</v>
      </c>
      <c r="H6" s="60"/>
      <c r="I6" s="60"/>
      <c r="J6" s="60"/>
      <c r="K6" s="60"/>
      <c r="L6" s="60"/>
      <c r="M6" s="60"/>
      <c r="N6" s="60"/>
      <c r="O6" s="60"/>
      <c r="P6" s="60"/>
      <c r="Q6" s="60"/>
    </row>
    <row r="7" spans="1:19" ht="18" customHeight="1" x14ac:dyDescent="0.55000000000000004">
      <c r="B7" s="58" t="s">
        <v>21</v>
      </c>
      <c r="C7" s="61"/>
      <c r="H7" s="60"/>
      <c r="I7" s="60"/>
      <c r="J7" s="60"/>
      <c r="K7" s="60"/>
      <c r="L7" s="60"/>
      <c r="M7" s="60"/>
      <c r="N7" s="60"/>
      <c r="O7" s="60"/>
      <c r="P7" s="60"/>
      <c r="Q7" s="60"/>
    </row>
    <row r="8" spans="1:19" ht="18" customHeight="1" x14ac:dyDescent="0.55000000000000004">
      <c r="B8" s="61"/>
      <c r="C8" s="61"/>
      <c r="H8" s="60"/>
      <c r="I8" s="60"/>
      <c r="J8" s="60"/>
      <c r="K8" s="60"/>
      <c r="L8" s="60"/>
      <c r="M8" s="60"/>
      <c r="N8" s="60"/>
      <c r="O8" s="60"/>
      <c r="P8" s="60"/>
      <c r="Q8" s="60"/>
    </row>
    <row r="9" spans="1:19" ht="18" customHeight="1" thickBot="1" x14ac:dyDescent="0.6">
      <c r="A9" s="62" t="s">
        <v>31</v>
      </c>
    </row>
    <row r="10" spans="1:19" ht="17.25" customHeight="1" x14ac:dyDescent="0.55000000000000004">
      <c r="B10" s="260"/>
      <c r="C10" s="261"/>
      <c r="D10" s="262"/>
      <c r="E10" s="63">
        <v>4</v>
      </c>
      <c r="F10" s="64">
        <v>5</v>
      </c>
      <c r="G10" s="64">
        <v>6</v>
      </c>
      <c r="H10" s="64">
        <v>7</v>
      </c>
      <c r="I10" s="64">
        <v>8</v>
      </c>
      <c r="J10" s="64">
        <v>9</v>
      </c>
      <c r="K10" s="64">
        <v>10</v>
      </c>
      <c r="L10" s="64">
        <v>11</v>
      </c>
      <c r="M10" s="64">
        <v>12</v>
      </c>
      <c r="N10" s="64">
        <v>1</v>
      </c>
      <c r="O10" s="64">
        <v>2</v>
      </c>
      <c r="P10" s="64">
        <v>3</v>
      </c>
      <c r="Q10" s="291" t="s">
        <v>4</v>
      </c>
    </row>
    <row r="11" spans="1:19" ht="17.25" customHeight="1" x14ac:dyDescent="0.55000000000000004">
      <c r="B11" s="263"/>
      <c r="C11" s="264"/>
      <c r="D11" s="265"/>
      <c r="E11" s="293" t="s">
        <v>30</v>
      </c>
      <c r="F11" s="293"/>
      <c r="G11" s="293"/>
      <c r="H11" s="293"/>
      <c r="I11" s="293"/>
      <c r="J11" s="293"/>
      <c r="K11" s="293"/>
      <c r="L11" s="293"/>
      <c r="M11" s="293"/>
      <c r="N11" s="293"/>
      <c r="O11" s="293"/>
      <c r="P11" s="294"/>
      <c r="Q11" s="292"/>
    </row>
    <row r="12" spans="1:19" ht="17.25" customHeight="1" x14ac:dyDescent="0.55000000000000004">
      <c r="B12" s="249" t="s">
        <v>1</v>
      </c>
      <c r="C12" s="278"/>
      <c r="D12" s="107" t="s">
        <v>7</v>
      </c>
      <c r="E12" s="4">
        <v>40</v>
      </c>
      <c r="F12" s="4">
        <v>40</v>
      </c>
      <c r="G12" s="4">
        <v>40</v>
      </c>
      <c r="H12" s="4">
        <v>40</v>
      </c>
      <c r="I12" s="4">
        <v>40</v>
      </c>
      <c r="J12" s="4">
        <v>40</v>
      </c>
      <c r="K12" s="4">
        <v>40</v>
      </c>
      <c r="L12" s="4">
        <v>40</v>
      </c>
      <c r="M12" s="4">
        <v>41</v>
      </c>
      <c r="N12" s="4">
        <v>41</v>
      </c>
      <c r="O12" s="4">
        <v>41</v>
      </c>
      <c r="P12" s="4">
        <v>41</v>
      </c>
      <c r="Q12" s="6">
        <f>ROUND(SUM(E12:P12)/12,0)</f>
        <v>40</v>
      </c>
    </row>
    <row r="13" spans="1:19" ht="17.25" customHeight="1" x14ac:dyDescent="0.55000000000000004">
      <c r="B13" s="279"/>
      <c r="C13" s="280"/>
      <c r="D13" s="108" t="s">
        <v>0</v>
      </c>
      <c r="E13" s="109"/>
      <c r="F13" s="5">
        <f>F12/$E$12</f>
        <v>1</v>
      </c>
      <c r="G13" s="5">
        <f t="shared" ref="G13:O13" si="0">G12/$E$12</f>
        <v>1</v>
      </c>
      <c r="H13" s="5">
        <f t="shared" si="0"/>
        <v>1</v>
      </c>
      <c r="I13" s="5">
        <f t="shared" si="0"/>
        <v>1</v>
      </c>
      <c r="J13" s="5">
        <f t="shared" si="0"/>
        <v>1</v>
      </c>
      <c r="K13" s="5">
        <f t="shared" si="0"/>
        <v>1</v>
      </c>
      <c r="L13" s="5">
        <f t="shared" si="0"/>
        <v>1</v>
      </c>
      <c r="M13" s="5">
        <f t="shared" si="0"/>
        <v>1.0249999999999999</v>
      </c>
      <c r="N13" s="5">
        <f t="shared" si="0"/>
        <v>1.0249999999999999</v>
      </c>
      <c r="O13" s="5">
        <f t="shared" si="0"/>
        <v>1.0249999999999999</v>
      </c>
      <c r="P13" s="5">
        <f>P12/$E$12</f>
        <v>1.0249999999999999</v>
      </c>
      <c r="Q13" s="110" t="s">
        <v>3</v>
      </c>
    </row>
    <row r="14" spans="1:19" ht="17.25" customHeight="1" x14ac:dyDescent="0.55000000000000004">
      <c r="B14" s="247" t="s">
        <v>2</v>
      </c>
      <c r="C14" s="248"/>
      <c r="D14" s="107" t="s">
        <v>7</v>
      </c>
      <c r="E14" s="4">
        <v>30</v>
      </c>
      <c r="F14" s="4">
        <v>30</v>
      </c>
      <c r="G14" s="4">
        <v>30</v>
      </c>
      <c r="H14" s="4">
        <v>31</v>
      </c>
      <c r="I14" s="4">
        <v>31</v>
      </c>
      <c r="J14" s="4">
        <v>32</v>
      </c>
      <c r="K14" s="4">
        <v>32</v>
      </c>
      <c r="L14" s="4">
        <v>32</v>
      </c>
      <c r="M14" s="4">
        <v>32</v>
      </c>
      <c r="N14" s="4">
        <v>32</v>
      </c>
      <c r="O14" s="4">
        <v>32</v>
      </c>
      <c r="P14" s="4">
        <v>32</v>
      </c>
      <c r="Q14" s="6">
        <f>ROUND(SUM(E14:P14)/12,0)</f>
        <v>31</v>
      </c>
    </row>
    <row r="15" spans="1:19" ht="17.25" customHeight="1" x14ac:dyDescent="0.55000000000000004">
      <c r="B15" s="247"/>
      <c r="C15" s="248"/>
      <c r="D15" s="108" t="s">
        <v>0</v>
      </c>
      <c r="E15" s="109"/>
      <c r="F15" s="9">
        <f>F14/$E$14</f>
        <v>1</v>
      </c>
      <c r="G15" s="9">
        <f t="shared" ref="G15:O15" si="1">G14/$E$14</f>
        <v>1</v>
      </c>
      <c r="H15" s="9">
        <f t="shared" si="1"/>
        <v>1.0333333333333334</v>
      </c>
      <c r="I15" s="9">
        <f t="shared" si="1"/>
        <v>1.0333333333333334</v>
      </c>
      <c r="J15" s="9">
        <f t="shared" si="1"/>
        <v>1.0666666666666667</v>
      </c>
      <c r="K15" s="9">
        <f t="shared" si="1"/>
        <v>1.0666666666666667</v>
      </c>
      <c r="L15" s="9">
        <f t="shared" si="1"/>
        <v>1.0666666666666667</v>
      </c>
      <c r="M15" s="9">
        <f t="shared" si="1"/>
        <v>1.0666666666666667</v>
      </c>
      <c r="N15" s="9">
        <f t="shared" si="1"/>
        <v>1.0666666666666667</v>
      </c>
      <c r="O15" s="9">
        <f t="shared" si="1"/>
        <v>1.0666666666666667</v>
      </c>
      <c r="P15" s="9">
        <f>P14/$E$14</f>
        <v>1.0666666666666667</v>
      </c>
      <c r="Q15" s="110"/>
    </row>
    <row r="16" spans="1:19" ht="17.25" customHeight="1" x14ac:dyDescent="0.55000000000000004">
      <c r="B16" s="249" t="s">
        <v>41</v>
      </c>
      <c r="C16" s="250"/>
      <c r="D16" s="107" t="s">
        <v>7</v>
      </c>
      <c r="E16" s="4">
        <v>20</v>
      </c>
      <c r="F16" s="4">
        <v>20</v>
      </c>
      <c r="G16" s="4">
        <v>20</v>
      </c>
      <c r="H16" s="4">
        <v>20</v>
      </c>
      <c r="I16" s="4">
        <v>20</v>
      </c>
      <c r="J16" s="4">
        <v>20</v>
      </c>
      <c r="K16" s="4">
        <v>20</v>
      </c>
      <c r="L16" s="4">
        <v>20</v>
      </c>
      <c r="M16" s="4">
        <v>20</v>
      </c>
      <c r="N16" s="4">
        <v>20</v>
      </c>
      <c r="O16" s="4">
        <v>20</v>
      </c>
      <c r="P16" s="4">
        <v>20</v>
      </c>
      <c r="Q16" s="6">
        <f>ROUND(SUM(E16:P16)/12,0)</f>
        <v>20</v>
      </c>
    </row>
    <row r="17" spans="1:19" ht="17.25" customHeight="1" x14ac:dyDescent="0.55000000000000004">
      <c r="B17" s="247"/>
      <c r="C17" s="281"/>
      <c r="D17" s="108" t="s">
        <v>0</v>
      </c>
      <c r="E17" s="109"/>
      <c r="F17" s="9">
        <f>F16/$E$16</f>
        <v>1</v>
      </c>
      <c r="G17" s="9">
        <f t="shared" ref="G17:O17" si="2">G16/$E$16</f>
        <v>1</v>
      </c>
      <c r="H17" s="9">
        <f t="shared" si="2"/>
        <v>1</v>
      </c>
      <c r="I17" s="9">
        <f t="shared" si="2"/>
        <v>1</v>
      </c>
      <c r="J17" s="9">
        <f t="shared" si="2"/>
        <v>1</v>
      </c>
      <c r="K17" s="9">
        <f t="shared" si="2"/>
        <v>1</v>
      </c>
      <c r="L17" s="9">
        <f t="shared" si="2"/>
        <v>1</v>
      </c>
      <c r="M17" s="9">
        <f t="shared" si="2"/>
        <v>1</v>
      </c>
      <c r="N17" s="9">
        <f t="shared" si="2"/>
        <v>1</v>
      </c>
      <c r="O17" s="9">
        <f t="shared" si="2"/>
        <v>1</v>
      </c>
      <c r="P17" s="9">
        <f>P16/$E$16</f>
        <v>1</v>
      </c>
      <c r="Q17" s="110"/>
    </row>
    <row r="18" spans="1:19" ht="17.25" customHeight="1" x14ac:dyDescent="0.55000000000000004">
      <c r="B18" s="70"/>
      <c r="C18" s="282" t="s">
        <v>42</v>
      </c>
      <c r="D18" s="107" t="s">
        <v>7</v>
      </c>
      <c r="E18" s="4">
        <v>10</v>
      </c>
      <c r="F18" s="4">
        <v>10</v>
      </c>
      <c r="G18" s="4">
        <v>10</v>
      </c>
      <c r="H18" s="4">
        <v>10</v>
      </c>
      <c r="I18" s="4">
        <v>10</v>
      </c>
      <c r="J18" s="4">
        <v>10</v>
      </c>
      <c r="K18" s="4">
        <v>10</v>
      </c>
      <c r="L18" s="4">
        <v>10</v>
      </c>
      <c r="M18" s="4">
        <v>10</v>
      </c>
      <c r="N18" s="4">
        <v>10</v>
      </c>
      <c r="O18" s="4">
        <v>10</v>
      </c>
      <c r="P18" s="4">
        <v>10</v>
      </c>
      <c r="Q18" s="6">
        <f>ROUND(SUM(E18:P18)/12,0)</f>
        <v>10</v>
      </c>
    </row>
    <row r="19" spans="1:19" ht="17.25" customHeight="1" x14ac:dyDescent="0.55000000000000004">
      <c r="B19" s="223"/>
      <c r="C19" s="283"/>
      <c r="D19" s="108" t="s">
        <v>0</v>
      </c>
      <c r="E19" s="109"/>
      <c r="F19" s="9">
        <f t="shared" ref="F19:P19" si="3">F18/$E$18</f>
        <v>1</v>
      </c>
      <c r="G19" s="9">
        <f t="shared" si="3"/>
        <v>1</v>
      </c>
      <c r="H19" s="9">
        <f t="shared" si="3"/>
        <v>1</v>
      </c>
      <c r="I19" s="9">
        <f t="shared" si="3"/>
        <v>1</v>
      </c>
      <c r="J19" s="9">
        <f t="shared" si="3"/>
        <v>1</v>
      </c>
      <c r="K19" s="9">
        <f t="shared" si="3"/>
        <v>1</v>
      </c>
      <c r="L19" s="9">
        <f t="shared" si="3"/>
        <v>1</v>
      </c>
      <c r="M19" s="9">
        <f t="shared" si="3"/>
        <v>1</v>
      </c>
      <c r="N19" s="9">
        <f t="shared" si="3"/>
        <v>1</v>
      </c>
      <c r="O19" s="9">
        <f t="shared" si="3"/>
        <v>1</v>
      </c>
      <c r="P19" s="9">
        <f t="shared" si="3"/>
        <v>1</v>
      </c>
      <c r="Q19" s="110"/>
    </row>
    <row r="20" spans="1:19" ht="17.25" customHeight="1" x14ac:dyDescent="0.55000000000000004">
      <c r="B20" s="247" t="s">
        <v>12</v>
      </c>
      <c r="C20" s="281"/>
      <c r="D20" s="147" t="s">
        <v>7</v>
      </c>
      <c r="E20" s="207">
        <v>10</v>
      </c>
      <c r="F20" s="207">
        <v>11</v>
      </c>
      <c r="G20" s="207">
        <v>12</v>
      </c>
      <c r="H20" s="207">
        <v>12</v>
      </c>
      <c r="I20" s="207">
        <v>12</v>
      </c>
      <c r="J20" s="207">
        <v>13</v>
      </c>
      <c r="K20" s="207">
        <v>13</v>
      </c>
      <c r="L20" s="207">
        <v>13</v>
      </c>
      <c r="M20" s="207">
        <v>13</v>
      </c>
      <c r="N20" s="207">
        <v>13</v>
      </c>
      <c r="O20" s="207">
        <v>13</v>
      </c>
      <c r="P20" s="207">
        <v>13</v>
      </c>
      <c r="Q20" s="148">
        <f>ROUND(SUM(E20:P20)/12,0)</f>
        <v>12</v>
      </c>
    </row>
    <row r="21" spans="1:19" ht="17.25" customHeight="1" thickBot="1" x14ac:dyDescent="0.6">
      <c r="B21" s="251"/>
      <c r="C21" s="252"/>
      <c r="D21" s="111" t="s">
        <v>0</v>
      </c>
      <c r="E21" s="112"/>
      <c r="F21" s="7">
        <f>F20/$E$20</f>
        <v>1.1000000000000001</v>
      </c>
      <c r="G21" s="7">
        <f t="shared" ref="G21:O21" si="4">G20/$E$20</f>
        <v>1.2</v>
      </c>
      <c r="H21" s="7">
        <f t="shared" si="4"/>
        <v>1.2</v>
      </c>
      <c r="I21" s="7">
        <f t="shared" si="4"/>
        <v>1.2</v>
      </c>
      <c r="J21" s="7">
        <f t="shared" si="4"/>
        <v>1.3</v>
      </c>
      <c r="K21" s="7">
        <f t="shared" si="4"/>
        <v>1.3</v>
      </c>
      <c r="L21" s="7">
        <f t="shared" si="4"/>
        <v>1.3</v>
      </c>
      <c r="M21" s="7">
        <f t="shared" si="4"/>
        <v>1.3</v>
      </c>
      <c r="N21" s="7">
        <f t="shared" si="4"/>
        <v>1.3</v>
      </c>
      <c r="O21" s="7">
        <f t="shared" si="4"/>
        <v>1.3</v>
      </c>
      <c r="P21" s="7">
        <f>P20/$E$20</f>
        <v>1.3</v>
      </c>
      <c r="Q21" s="113"/>
    </row>
    <row r="22" spans="1:19" ht="17.25" customHeight="1" thickTop="1" thickBot="1" x14ac:dyDescent="0.6">
      <c r="B22" s="253" t="s">
        <v>11</v>
      </c>
      <c r="C22" s="254"/>
      <c r="D22" s="75"/>
      <c r="E22" s="8">
        <f>SUM(E12+E14+E16+E20)</f>
        <v>100</v>
      </c>
      <c r="F22" s="8"/>
      <c r="G22" s="8"/>
      <c r="H22" s="8"/>
      <c r="I22" s="8"/>
      <c r="J22" s="8"/>
      <c r="K22" s="8"/>
      <c r="L22" s="8"/>
      <c r="M22" s="8"/>
      <c r="N22" s="8"/>
      <c r="O22" s="8"/>
      <c r="P22" s="8"/>
      <c r="Q22" s="43">
        <f>SUM(Q12+Q14+Q16+Q20)</f>
        <v>103</v>
      </c>
    </row>
    <row r="23" spans="1:19" ht="17.25" customHeight="1" x14ac:dyDescent="0.55000000000000004">
      <c r="B23" s="60"/>
      <c r="C23" s="60"/>
      <c r="D23" s="60"/>
      <c r="F23" s="76"/>
      <c r="G23" s="76"/>
      <c r="H23" s="76"/>
      <c r="I23" s="76"/>
      <c r="J23" s="76"/>
      <c r="K23" s="76"/>
      <c r="L23" s="76"/>
      <c r="M23" s="76"/>
      <c r="N23" s="76"/>
      <c r="O23" s="76"/>
      <c r="P23" s="76"/>
    </row>
    <row r="24" spans="1:19" ht="17.25" customHeight="1" x14ac:dyDescent="0.55000000000000004">
      <c r="B24" s="60"/>
      <c r="C24" s="60"/>
      <c r="D24" s="60"/>
      <c r="F24" s="76"/>
      <c r="G24" s="76"/>
      <c r="H24" s="76"/>
      <c r="I24" s="76"/>
      <c r="J24" s="76"/>
      <c r="K24" s="76"/>
      <c r="L24" s="76"/>
      <c r="M24" s="76"/>
      <c r="N24" s="76"/>
      <c r="O24" s="76"/>
      <c r="P24" s="76"/>
    </row>
    <row r="25" spans="1:19" ht="17.25" customHeight="1" thickBot="1" x14ac:dyDescent="0.6">
      <c r="A25" s="62" t="s">
        <v>33</v>
      </c>
      <c r="E25" s="78"/>
    </row>
    <row r="26" spans="1:19" ht="17.25" customHeight="1" x14ac:dyDescent="0.55000000000000004">
      <c r="B26" s="260"/>
      <c r="C26" s="261"/>
      <c r="D26" s="262"/>
      <c r="E26" s="63">
        <v>4</v>
      </c>
      <c r="F26" s="63">
        <v>5</v>
      </c>
      <c r="G26" s="64">
        <v>6</v>
      </c>
      <c r="H26" s="64">
        <v>7</v>
      </c>
      <c r="I26" s="64">
        <v>8</v>
      </c>
      <c r="J26" s="80">
        <v>9</v>
      </c>
      <c r="K26" s="114">
        <v>10</v>
      </c>
      <c r="L26" s="201">
        <v>11</v>
      </c>
      <c r="M26" s="64">
        <v>12</v>
      </c>
      <c r="N26" s="64">
        <v>1</v>
      </c>
      <c r="O26" s="64">
        <v>2</v>
      </c>
      <c r="P26" s="79">
        <v>3</v>
      </c>
      <c r="Q26" s="266" t="s">
        <v>4</v>
      </c>
    </row>
    <row r="27" spans="1:19" ht="17.25" customHeight="1" x14ac:dyDescent="0.55000000000000004">
      <c r="B27" s="263"/>
      <c r="C27" s="264"/>
      <c r="D27" s="265"/>
      <c r="E27" s="268" t="s">
        <v>35</v>
      </c>
      <c r="F27" s="269"/>
      <c r="G27" s="269"/>
      <c r="H27" s="269"/>
      <c r="I27" s="269"/>
      <c r="J27" s="269"/>
      <c r="K27" s="275" t="s">
        <v>34</v>
      </c>
      <c r="L27" s="276"/>
      <c r="M27" s="276"/>
      <c r="N27" s="276"/>
      <c r="O27" s="276"/>
      <c r="P27" s="277"/>
      <c r="Q27" s="267"/>
    </row>
    <row r="28" spans="1:19" ht="17.25" customHeight="1" x14ac:dyDescent="0.55000000000000004">
      <c r="B28" s="273" t="s">
        <v>1</v>
      </c>
      <c r="C28" s="274"/>
      <c r="D28" s="115" t="s">
        <v>7</v>
      </c>
      <c r="E28" s="51">
        <v>38</v>
      </c>
      <c r="F28" s="53">
        <v>40</v>
      </c>
      <c r="G28" s="53">
        <v>41</v>
      </c>
      <c r="H28" s="53">
        <v>41</v>
      </c>
      <c r="I28" s="53">
        <v>38</v>
      </c>
      <c r="J28" s="206">
        <v>38</v>
      </c>
      <c r="K28" s="144">
        <f>$E$28*K13</f>
        <v>38</v>
      </c>
      <c r="L28" s="196">
        <f>$E$28*L13</f>
        <v>38</v>
      </c>
      <c r="M28" s="10">
        <f t="shared" ref="M28:P28" si="5">$E$28*M13</f>
        <v>38.949999999999996</v>
      </c>
      <c r="N28" s="10">
        <f t="shared" si="5"/>
        <v>38.949999999999996</v>
      </c>
      <c r="O28" s="10">
        <f t="shared" si="5"/>
        <v>38.949999999999996</v>
      </c>
      <c r="P28" s="11">
        <f t="shared" si="5"/>
        <v>38.949999999999996</v>
      </c>
      <c r="Q28" s="3">
        <f>ROUND(SUM(E28:P28)/12,0)</f>
        <v>39</v>
      </c>
      <c r="S28" s="246" t="s">
        <v>17</v>
      </c>
    </row>
    <row r="29" spans="1:19" ht="17.25" customHeight="1" x14ac:dyDescent="0.55000000000000004">
      <c r="B29" s="247" t="s">
        <v>2</v>
      </c>
      <c r="C29" s="248"/>
      <c r="D29" s="116" t="s">
        <v>7</v>
      </c>
      <c r="E29" s="51">
        <v>31</v>
      </c>
      <c r="F29" s="53">
        <v>32</v>
      </c>
      <c r="G29" s="53">
        <v>32</v>
      </c>
      <c r="H29" s="53">
        <v>32</v>
      </c>
      <c r="I29" s="53">
        <v>32</v>
      </c>
      <c r="J29" s="206">
        <v>33</v>
      </c>
      <c r="K29" s="144">
        <f>$E$29*K15</f>
        <v>33.066666666666663</v>
      </c>
      <c r="L29" s="196">
        <f>$E$29*L15</f>
        <v>33.066666666666663</v>
      </c>
      <c r="M29" s="10">
        <f t="shared" ref="M29:P29" si="6">$E$29*M15</f>
        <v>33.066666666666663</v>
      </c>
      <c r="N29" s="10">
        <f t="shared" si="6"/>
        <v>33.066666666666663</v>
      </c>
      <c r="O29" s="10">
        <f t="shared" si="6"/>
        <v>33.066666666666663</v>
      </c>
      <c r="P29" s="11">
        <f t="shared" si="6"/>
        <v>33.066666666666663</v>
      </c>
      <c r="Q29" s="3">
        <f>ROUND(SUM(E29:P29)/12,0)</f>
        <v>33</v>
      </c>
      <c r="S29" s="246"/>
    </row>
    <row r="30" spans="1:19" ht="17.25" customHeight="1" x14ac:dyDescent="0.55000000000000004">
      <c r="B30" s="249" t="s">
        <v>13</v>
      </c>
      <c r="C30" s="250"/>
      <c r="D30" s="115" t="s">
        <v>7</v>
      </c>
      <c r="E30" s="51">
        <v>20</v>
      </c>
      <c r="F30" s="53">
        <v>20</v>
      </c>
      <c r="G30" s="53">
        <v>20</v>
      </c>
      <c r="H30" s="53">
        <v>20</v>
      </c>
      <c r="I30" s="53">
        <v>20</v>
      </c>
      <c r="J30" s="206">
        <v>20</v>
      </c>
      <c r="K30" s="144">
        <f>$E$30*K17</f>
        <v>20</v>
      </c>
      <c r="L30" s="196">
        <f>$E$30*L17</f>
        <v>20</v>
      </c>
      <c r="M30" s="10">
        <f t="shared" ref="M30:P30" si="7">$E$30*M17</f>
        <v>20</v>
      </c>
      <c r="N30" s="10">
        <f t="shared" si="7"/>
        <v>20</v>
      </c>
      <c r="O30" s="10">
        <f t="shared" si="7"/>
        <v>20</v>
      </c>
      <c r="P30" s="11">
        <f t="shared" si="7"/>
        <v>20</v>
      </c>
      <c r="Q30" s="3">
        <f>ROUND(SUM(E30:P30)/12,0)</f>
        <v>20</v>
      </c>
      <c r="S30" s="246"/>
    </row>
    <row r="31" spans="1:19" ht="17.25" customHeight="1" x14ac:dyDescent="0.55000000000000004">
      <c r="B31" s="223"/>
      <c r="C31" s="225" t="s">
        <v>42</v>
      </c>
      <c r="D31" s="116" t="s">
        <v>7</v>
      </c>
      <c r="E31" s="51">
        <v>10</v>
      </c>
      <c r="F31" s="53">
        <v>10</v>
      </c>
      <c r="G31" s="53">
        <v>10</v>
      </c>
      <c r="H31" s="53">
        <v>10</v>
      </c>
      <c r="I31" s="53">
        <v>10</v>
      </c>
      <c r="J31" s="206">
        <v>10</v>
      </c>
      <c r="K31" s="144">
        <f t="shared" ref="K31:P31" si="8">$E$31*K19</f>
        <v>10</v>
      </c>
      <c r="L31" s="196">
        <f t="shared" si="8"/>
        <v>10</v>
      </c>
      <c r="M31" s="10">
        <f t="shared" si="8"/>
        <v>10</v>
      </c>
      <c r="N31" s="10">
        <f t="shared" si="8"/>
        <v>10</v>
      </c>
      <c r="O31" s="10">
        <f t="shared" si="8"/>
        <v>10</v>
      </c>
      <c r="P31" s="11">
        <f t="shared" si="8"/>
        <v>10</v>
      </c>
      <c r="Q31" s="3">
        <f>ROUND(SUM(E31:P31)/12,0)</f>
        <v>10</v>
      </c>
      <c r="S31" s="246"/>
    </row>
    <row r="32" spans="1:19" ht="17.25" customHeight="1" thickBot="1" x14ac:dyDescent="0.6">
      <c r="B32" s="251" t="s">
        <v>12</v>
      </c>
      <c r="C32" s="252"/>
      <c r="D32" s="208" t="s">
        <v>7</v>
      </c>
      <c r="E32" s="209">
        <v>8</v>
      </c>
      <c r="F32" s="210">
        <v>8</v>
      </c>
      <c r="G32" s="210">
        <v>8</v>
      </c>
      <c r="H32" s="210">
        <v>8</v>
      </c>
      <c r="I32" s="210">
        <v>8</v>
      </c>
      <c r="J32" s="211">
        <v>8</v>
      </c>
      <c r="K32" s="212">
        <f t="shared" ref="K32:P32" si="9">$E$32*K21</f>
        <v>10.4</v>
      </c>
      <c r="L32" s="213">
        <f t="shared" si="9"/>
        <v>10.4</v>
      </c>
      <c r="M32" s="214">
        <f t="shared" si="9"/>
        <v>10.4</v>
      </c>
      <c r="N32" s="214">
        <f t="shared" si="9"/>
        <v>10.4</v>
      </c>
      <c r="O32" s="214">
        <f t="shared" si="9"/>
        <v>10.4</v>
      </c>
      <c r="P32" s="215">
        <f t="shared" si="9"/>
        <v>10.4</v>
      </c>
      <c r="Q32" s="216">
        <f>ROUND(SUM(E32:P32)/12,0)</f>
        <v>9</v>
      </c>
      <c r="S32" s="246"/>
    </row>
    <row r="33" spans="1:19" ht="17.25" customHeight="1" thickTop="1" thickBot="1" x14ac:dyDescent="0.6">
      <c r="B33" s="258" t="s">
        <v>11</v>
      </c>
      <c r="C33" s="259"/>
      <c r="D33" s="85"/>
      <c r="E33" s="14">
        <f>SUM(E28+E29+E30+E32)</f>
        <v>97</v>
      </c>
      <c r="F33" s="15">
        <f>SUM(F28+F29+F30+F32)</f>
        <v>100</v>
      </c>
      <c r="G33" s="15">
        <f t="shared" ref="G33:J33" si="10">SUM(G28+G29+G30+G32)</f>
        <v>101</v>
      </c>
      <c r="H33" s="15">
        <f t="shared" si="10"/>
        <v>101</v>
      </c>
      <c r="I33" s="15">
        <f t="shared" si="10"/>
        <v>98</v>
      </c>
      <c r="J33" s="15">
        <f t="shared" si="10"/>
        <v>99</v>
      </c>
      <c r="K33" s="146"/>
      <c r="L33" s="199"/>
      <c r="M33" s="120"/>
      <c r="N33" s="120"/>
      <c r="O33" s="120"/>
      <c r="P33" s="121"/>
      <c r="Q33" s="16">
        <f>SUM(Q28+Q29+Q30+Q32)</f>
        <v>101</v>
      </c>
    </row>
    <row r="34" spans="1:19" ht="17.25" customHeight="1" x14ac:dyDescent="0.55000000000000004">
      <c r="B34" s="89" t="s">
        <v>6</v>
      </c>
    </row>
    <row r="35" spans="1:19" ht="17.25" customHeight="1" x14ac:dyDescent="0.55000000000000004"/>
    <row r="36" spans="1:19" ht="17.25" customHeight="1" x14ac:dyDescent="0.55000000000000004"/>
    <row r="37" spans="1:19" ht="17.25" customHeight="1" x14ac:dyDescent="0.55000000000000004"/>
    <row r="38" spans="1:19" ht="43.5" customHeight="1" x14ac:dyDescent="0.55000000000000004"/>
    <row r="39" spans="1:19" ht="17.25" customHeight="1" thickBot="1" x14ac:dyDescent="0.6">
      <c r="A39" s="62" t="s">
        <v>16</v>
      </c>
      <c r="E39" s="78"/>
    </row>
    <row r="40" spans="1:19" ht="17.25" customHeight="1" x14ac:dyDescent="0.55000000000000004">
      <c r="B40" s="260" t="s">
        <v>36</v>
      </c>
      <c r="C40" s="261"/>
      <c r="D40" s="262"/>
      <c r="E40" s="114">
        <v>4</v>
      </c>
      <c r="F40" s="63">
        <v>5</v>
      </c>
      <c r="G40" s="64">
        <v>6</v>
      </c>
      <c r="H40" s="64">
        <v>7</v>
      </c>
      <c r="I40" s="64">
        <v>8</v>
      </c>
      <c r="J40" s="80">
        <v>9</v>
      </c>
      <c r="K40" s="114">
        <v>10</v>
      </c>
      <c r="L40" s="201">
        <v>11</v>
      </c>
      <c r="M40" s="64">
        <v>12</v>
      </c>
      <c r="N40" s="64">
        <v>1</v>
      </c>
      <c r="O40" s="64">
        <v>2</v>
      </c>
      <c r="P40" s="79">
        <v>3</v>
      </c>
      <c r="Q40" s="266" t="s">
        <v>4</v>
      </c>
    </row>
    <row r="41" spans="1:19" ht="17.25" customHeight="1" x14ac:dyDescent="0.55000000000000004">
      <c r="B41" s="263"/>
      <c r="C41" s="264"/>
      <c r="D41" s="265"/>
      <c r="E41" s="268" t="s">
        <v>37</v>
      </c>
      <c r="F41" s="269"/>
      <c r="G41" s="269"/>
      <c r="H41" s="269"/>
      <c r="I41" s="269"/>
      <c r="J41" s="269"/>
      <c r="K41" s="270" t="s">
        <v>38</v>
      </c>
      <c r="L41" s="271"/>
      <c r="M41" s="271"/>
      <c r="N41" s="271"/>
      <c r="O41" s="271"/>
      <c r="P41" s="272"/>
      <c r="Q41" s="267"/>
    </row>
    <row r="42" spans="1:19" ht="17.25" customHeight="1" x14ac:dyDescent="0.55000000000000004">
      <c r="B42" s="273" t="s">
        <v>1</v>
      </c>
      <c r="C42" s="274"/>
      <c r="D42" s="107" t="s">
        <v>7</v>
      </c>
      <c r="E42" s="18">
        <f t="shared" ref="E42:J44" si="11">E28</f>
        <v>38</v>
      </c>
      <c r="F42" s="19">
        <f t="shared" si="11"/>
        <v>40</v>
      </c>
      <c r="G42" s="19">
        <f t="shared" si="11"/>
        <v>41</v>
      </c>
      <c r="H42" s="102">
        <f t="shared" si="11"/>
        <v>41</v>
      </c>
      <c r="I42" s="102">
        <f t="shared" si="11"/>
        <v>38</v>
      </c>
      <c r="J42" s="136">
        <f t="shared" si="11"/>
        <v>38</v>
      </c>
      <c r="K42" s="139">
        <v>38</v>
      </c>
      <c r="L42" s="202">
        <v>38</v>
      </c>
      <c r="M42" s="24">
        <v>45</v>
      </c>
      <c r="N42" s="24">
        <v>45</v>
      </c>
      <c r="O42" s="24">
        <v>45</v>
      </c>
      <c r="P42" s="25">
        <v>45</v>
      </c>
      <c r="Q42" s="3">
        <f>ROUND(SUM(E42:P42)/12,0)</f>
        <v>41</v>
      </c>
      <c r="S42" s="246" t="s">
        <v>18</v>
      </c>
    </row>
    <row r="43" spans="1:19" ht="17.25" customHeight="1" x14ac:dyDescent="0.55000000000000004">
      <c r="B43" s="247" t="s">
        <v>2</v>
      </c>
      <c r="C43" s="248"/>
      <c r="D43" s="107" t="s">
        <v>7</v>
      </c>
      <c r="E43" s="18">
        <f t="shared" si="11"/>
        <v>31</v>
      </c>
      <c r="F43" s="19">
        <f t="shared" si="11"/>
        <v>32</v>
      </c>
      <c r="G43" s="19">
        <f t="shared" si="11"/>
        <v>32</v>
      </c>
      <c r="H43" s="102">
        <f t="shared" si="11"/>
        <v>32</v>
      </c>
      <c r="I43" s="102">
        <f t="shared" si="11"/>
        <v>32</v>
      </c>
      <c r="J43" s="136">
        <f t="shared" si="11"/>
        <v>33</v>
      </c>
      <c r="K43" s="139">
        <v>33.066666666666663</v>
      </c>
      <c r="L43" s="202">
        <v>33.066666666666663</v>
      </c>
      <c r="M43" s="24">
        <v>36</v>
      </c>
      <c r="N43" s="24">
        <v>36</v>
      </c>
      <c r="O43" s="24">
        <v>36</v>
      </c>
      <c r="P43" s="25">
        <v>36</v>
      </c>
      <c r="Q43" s="3">
        <f>ROUND(SUM(E43:P43)/12,0)</f>
        <v>34</v>
      </c>
      <c r="S43" s="246"/>
    </row>
    <row r="44" spans="1:19" ht="17.25" customHeight="1" x14ac:dyDescent="0.55000000000000004">
      <c r="B44" s="249" t="s">
        <v>13</v>
      </c>
      <c r="C44" s="250"/>
      <c r="D44" s="107" t="s">
        <v>7</v>
      </c>
      <c r="E44" s="18">
        <f t="shared" si="11"/>
        <v>20</v>
      </c>
      <c r="F44" s="19">
        <f t="shared" si="11"/>
        <v>20</v>
      </c>
      <c r="G44" s="19">
        <f t="shared" si="11"/>
        <v>20</v>
      </c>
      <c r="H44" s="102">
        <f t="shared" si="11"/>
        <v>20</v>
      </c>
      <c r="I44" s="102">
        <f t="shared" si="11"/>
        <v>20</v>
      </c>
      <c r="J44" s="136">
        <f t="shared" si="11"/>
        <v>20</v>
      </c>
      <c r="K44" s="139">
        <v>20</v>
      </c>
      <c r="L44" s="202">
        <v>24</v>
      </c>
      <c r="M44" s="24">
        <v>24</v>
      </c>
      <c r="N44" s="24">
        <v>24</v>
      </c>
      <c r="O44" s="24">
        <v>24</v>
      </c>
      <c r="P44" s="25">
        <v>24</v>
      </c>
      <c r="Q44" s="3">
        <f>ROUND(SUM(E44:P44)/12,0)</f>
        <v>22</v>
      </c>
      <c r="S44" s="246"/>
    </row>
    <row r="45" spans="1:19" ht="17.25" customHeight="1" x14ac:dyDescent="0.55000000000000004">
      <c r="B45" s="223"/>
      <c r="C45" s="225" t="s">
        <v>42</v>
      </c>
      <c r="D45" s="222" t="s">
        <v>7</v>
      </c>
      <c r="E45" s="18">
        <f>E31</f>
        <v>10</v>
      </c>
      <c r="F45" s="19">
        <f t="shared" ref="F45:J46" si="12">F31</f>
        <v>10</v>
      </c>
      <c r="G45" s="19">
        <f t="shared" si="12"/>
        <v>10</v>
      </c>
      <c r="H45" s="102">
        <f t="shared" si="12"/>
        <v>10</v>
      </c>
      <c r="I45" s="102">
        <f t="shared" si="12"/>
        <v>10</v>
      </c>
      <c r="J45" s="136">
        <f t="shared" si="12"/>
        <v>10</v>
      </c>
      <c r="K45" s="139">
        <v>10</v>
      </c>
      <c r="L45" s="202">
        <v>12</v>
      </c>
      <c r="M45" s="24">
        <v>12</v>
      </c>
      <c r="N45" s="24">
        <v>12</v>
      </c>
      <c r="O45" s="24">
        <v>12</v>
      </c>
      <c r="P45" s="25">
        <v>12</v>
      </c>
      <c r="Q45" s="3">
        <f>ROUND(SUM(E45:P45)/12,0)</f>
        <v>11</v>
      </c>
      <c r="S45" s="246"/>
    </row>
    <row r="46" spans="1:19" ht="17.25" customHeight="1" thickBot="1" x14ac:dyDescent="0.6">
      <c r="B46" s="251" t="s">
        <v>12</v>
      </c>
      <c r="C46" s="252"/>
      <c r="D46" s="217" t="s">
        <v>7</v>
      </c>
      <c r="E46" s="218">
        <f>E32</f>
        <v>8</v>
      </c>
      <c r="F46" s="219">
        <f t="shared" si="12"/>
        <v>8</v>
      </c>
      <c r="G46" s="219">
        <f t="shared" si="12"/>
        <v>8</v>
      </c>
      <c r="H46" s="220">
        <f t="shared" si="12"/>
        <v>8</v>
      </c>
      <c r="I46" s="220">
        <f t="shared" si="12"/>
        <v>8</v>
      </c>
      <c r="J46" s="221">
        <f t="shared" si="12"/>
        <v>8</v>
      </c>
      <c r="K46" s="140">
        <v>8</v>
      </c>
      <c r="L46" s="205">
        <v>10</v>
      </c>
      <c r="M46" s="26">
        <v>10</v>
      </c>
      <c r="N46" s="26">
        <v>10</v>
      </c>
      <c r="O46" s="26">
        <v>10</v>
      </c>
      <c r="P46" s="27">
        <v>10</v>
      </c>
      <c r="Q46" s="216">
        <f>ROUND(SUM(E46:P46)/12,0)</f>
        <v>9</v>
      </c>
      <c r="S46" s="246"/>
    </row>
    <row r="47" spans="1:19" ht="17.25" customHeight="1" thickTop="1" thickBot="1" x14ac:dyDescent="0.6">
      <c r="B47" s="253" t="s">
        <v>11</v>
      </c>
      <c r="C47" s="254"/>
      <c r="D47" s="96"/>
      <c r="E47" s="22">
        <f>SUM(E42+E43+E44+E46)</f>
        <v>97</v>
      </c>
      <c r="F47" s="23">
        <f>SUM(F42+F43+F44+F46)</f>
        <v>100</v>
      </c>
      <c r="G47" s="23">
        <f t="shared" ref="G47:J47" si="13">SUM(G42+G43+G44+G46)</f>
        <v>101</v>
      </c>
      <c r="H47" s="23">
        <f t="shared" si="13"/>
        <v>101</v>
      </c>
      <c r="I47" s="23">
        <f t="shared" si="13"/>
        <v>98</v>
      </c>
      <c r="J47" s="23">
        <f t="shared" si="13"/>
        <v>99</v>
      </c>
      <c r="K47" s="141"/>
      <c r="L47" s="101"/>
      <c r="M47" s="8"/>
      <c r="N47" s="8"/>
      <c r="O47" s="8"/>
      <c r="P47" s="123"/>
      <c r="Q47" s="16">
        <f>SUM(Q42+Q43+Q44+Q46)</f>
        <v>106</v>
      </c>
    </row>
    <row r="48" spans="1:19" ht="17.25" customHeight="1" x14ac:dyDescent="0.55000000000000004">
      <c r="B48" s="89" t="s">
        <v>6</v>
      </c>
      <c r="E48" s="98"/>
      <c r="F48" s="98"/>
      <c r="G48" s="98"/>
      <c r="H48" s="98"/>
      <c r="I48" s="98"/>
      <c r="J48" s="98"/>
      <c r="K48" s="98"/>
      <c r="L48" s="98"/>
      <c r="M48" s="98"/>
      <c r="N48" s="98"/>
      <c r="O48" s="98"/>
      <c r="P48" s="98"/>
      <c r="Q48" s="98"/>
    </row>
    <row r="49" spans="2:17" ht="3.75" customHeight="1" x14ac:dyDescent="0.55000000000000004">
      <c r="E49" s="98"/>
      <c r="F49" s="98"/>
      <c r="G49" s="98"/>
      <c r="H49" s="98"/>
      <c r="I49" s="98"/>
      <c r="J49" s="98"/>
      <c r="K49" s="98"/>
      <c r="L49" s="98"/>
      <c r="M49" s="98"/>
      <c r="N49" s="98"/>
      <c r="O49" s="98"/>
      <c r="P49" s="98"/>
      <c r="Q49" s="98"/>
    </row>
    <row r="50" spans="2:17" ht="17.25" customHeight="1" thickBot="1" x14ac:dyDescent="0.6">
      <c r="B50" s="99" t="s">
        <v>23</v>
      </c>
      <c r="C50" s="124"/>
    </row>
    <row r="51" spans="2:17" ht="94.5" customHeight="1" thickBot="1" x14ac:dyDescent="0.6">
      <c r="B51" s="255" t="s">
        <v>40</v>
      </c>
      <c r="C51" s="256"/>
      <c r="D51" s="256"/>
      <c r="E51" s="256"/>
      <c r="F51" s="256"/>
      <c r="G51" s="256"/>
      <c r="H51" s="256"/>
      <c r="I51" s="256"/>
      <c r="J51" s="256"/>
      <c r="K51" s="256"/>
      <c r="L51" s="256"/>
      <c r="M51" s="256"/>
      <c r="N51" s="256"/>
      <c r="O51" s="256"/>
      <c r="P51" s="256"/>
      <c r="Q51" s="257"/>
    </row>
    <row r="52" spans="2:17" ht="17.25" customHeight="1" x14ac:dyDescent="0.55000000000000004"/>
    <row r="53" spans="2:17" ht="17.25" customHeight="1" x14ac:dyDescent="0.55000000000000004"/>
    <row r="54" spans="2:17" ht="17.25" customHeight="1" x14ac:dyDescent="0.55000000000000004"/>
    <row r="55" spans="2:17" ht="17.25" customHeight="1" x14ac:dyDescent="0.55000000000000004"/>
    <row r="56" spans="2:17" ht="17.25" customHeight="1" x14ac:dyDescent="0.55000000000000004"/>
    <row r="57" spans="2:17" ht="17.25" customHeight="1" x14ac:dyDescent="0.55000000000000004"/>
    <row r="58" spans="2:17" ht="17.25" customHeight="1" x14ac:dyDescent="0.55000000000000004"/>
    <row r="59" spans="2:17" ht="17.25" customHeight="1" x14ac:dyDescent="0.55000000000000004"/>
    <row r="60" spans="2:17" ht="17.25" customHeight="1" x14ac:dyDescent="0.55000000000000004"/>
    <row r="61" spans="2:17" ht="17.25" customHeight="1" x14ac:dyDescent="0.55000000000000004"/>
    <row r="62" spans="2:17" ht="17.25" customHeight="1" x14ac:dyDescent="0.55000000000000004"/>
    <row r="63" spans="2:17" ht="17.25" customHeight="1" x14ac:dyDescent="0.55000000000000004"/>
    <row r="64" spans="2:17" ht="17.25" customHeight="1" x14ac:dyDescent="0.55000000000000004"/>
    <row r="65" ht="17.25" customHeight="1" x14ac:dyDescent="0.55000000000000004"/>
    <row r="66" ht="17.25" customHeight="1" x14ac:dyDescent="0.55000000000000004"/>
    <row r="67" ht="17.25" customHeight="1" x14ac:dyDescent="0.55000000000000004"/>
    <row r="68" ht="17.25" customHeight="1" x14ac:dyDescent="0.55000000000000004"/>
    <row r="69" ht="17.25" customHeight="1" x14ac:dyDescent="0.55000000000000004"/>
    <row r="70" ht="17.25" customHeight="1" x14ac:dyDescent="0.55000000000000004"/>
    <row r="71" ht="17.25" customHeight="1" x14ac:dyDescent="0.55000000000000004"/>
    <row r="72" ht="17.25" customHeight="1" x14ac:dyDescent="0.55000000000000004"/>
    <row r="73" ht="17.25" customHeight="1" x14ac:dyDescent="0.55000000000000004"/>
    <row r="74" ht="17.25" customHeight="1" x14ac:dyDescent="0.55000000000000004"/>
    <row r="75" ht="17.25" customHeight="1" x14ac:dyDescent="0.55000000000000004"/>
    <row r="76" ht="17.25" customHeight="1" x14ac:dyDescent="0.55000000000000004"/>
    <row r="77" ht="17.25" customHeight="1" x14ac:dyDescent="0.55000000000000004"/>
    <row r="78" ht="17.25" customHeight="1" x14ac:dyDescent="0.55000000000000004"/>
    <row r="79" ht="17.25" customHeight="1" x14ac:dyDescent="0.55000000000000004"/>
    <row r="80" ht="17.25" customHeight="1" x14ac:dyDescent="0.55000000000000004"/>
    <row r="81" ht="17.25" customHeight="1" x14ac:dyDescent="0.55000000000000004"/>
    <row r="82" ht="17.25" customHeight="1" x14ac:dyDescent="0.55000000000000004"/>
    <row r="83" ht="17.25" customHeight="1" x14ac:dyDescent="0.55000000000000004"/>
    <row r="84" ht="17.25" customHeight="1" x14ac:dyDescent="0.55000000000000004"/>
    <row r="85" ht="17.25" customHeight="1" x14ac:dyDescent="0.55000000000000004"/>
    <row r="86" ht="17.25" customHeight="1" x14ac:dyDescent="0.55000000000000004"/>
    <row r="87" ht="17.25" customHeight="1" x14ac:dyDescent="0.55000000000000004"/>
    <row r="88" ht="17.25" customHeight="1" x14ac:dyDescent="0.55000000000000004"/>
    <row r="89" ht="17.25" customHeight="1" x14ac:dyDescent="0.55000000000000004"/>
    <row r="90" ht="17.25" customHeight="1" x14ac:dyDescent="0.55000000000000004"/>
  </sheetData>
  <sheetProtection algorithmName="SHA-512" hashValue="7f2ZBRJ0JorTxBVLAaVca+YmYl4BdgJ4qE8knBcVXGY6chcjoSK5wyK3lnDajeb5NUd+pP+jS4fkAUPS7LP5+A==" saltValue="+peqM14tEKzPfubP7IQLgg==" spinCount="100000" sheet="1" objects="1" scenarios="1"/>
  <mergeCells count="33">
    <mergeCell ref="S42:S46"/>
    <mergeCell ref="B43:C43"/>
    <mergeCell ref="B44:C44"/>
    <mergeCell ref="B46:C46"/>
    <mergeCell ref="B47:C47"/>
    <mergeCell ref="B51:Q51"/>
    <mergeCell ref="B33:C33"/>
    <mergeCell ref="B40:D41"/>
    <mergeCell ref="Q40:Q41"/>
    <mergeCell ref="E41:J41"/>
    <mergeCell ref="K41:P41"/>
    <mergeCell ref="B42:C42"/>
    <mergeCell ref="Q26:Q27"/>
    <mergeCell ref="E27:J27"/>
    <mergeCell ref="K27:P27"/>
    <mergeCell ref="B28:C28"/>
    <mergeCell ref="S28:S32"/>
    <mergeCell ref="B29:C29"/>
    <mergeCell ref="B30:C30"/>
    <mergeCell ref="B32:C32"/>
    <mergeCell ref="B26:D27"/>
    <mergeCell ref="B12:C13"/>
    <mergeCell ref="B14:C15"/>
    <mergeCell ref="B16:C17"/>
    <mergeCell ref="B20:C21"/>
    <mergeCell ref="B22:C22"/>
    <mergeCell ref="C18:C19"/>
    <mergeCell ref="A1:Q1"/>
    <mergeCell ref="H3:L3"/>
    <mergeCell ref="M3:Q3"/>
    <mergeCell ref="B10:D11"/>
    <mergeCell ref="Q10:Q11"/>
    <mergeCell ref="E11:P11"/>
  </mergeCells>
  <phoneticPr fontId="1"/>
  <dataValidations count="1">
    <dataValidation imeMode="disabled" allowBlank="1" showInputMessage="1" showErrorMessage="1" sqref="E20:P20 E12:P12 E14:P14 E16:P16 E18:P18 E28:J32 K42:P46" xr:uid="{26F51A0A-04CD-4D1D-BBF6-CFE665A38E10}"/>
  </dataValidations>
  <pageMargins left="0.59055118110236227" right="0.19685039370078741" top="0.94488188976377963" bottom="0.19685039370078741" header="0.31496062992125984" footer="0.19685039370078741"/>
  <pageSetup paperSize="9" scale="60"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V126"/>
  <sheetViews>
    <sheetView view="pageBreakPreview" zoomScale="85" zoomScaleNormal="85" zoomScaleSheetLayoutView="85" workbookViewId="0">
      <selection activeCell="B5" sqref="B5"/>
    </sheetView>
  </sheetViews>
  <sheetFormatPr defaultColWidth="9" defaultRowHeight="18" x14ac:dyDescent="0.55000000000000004"/>
  <cols>
    <col min="1" max="1" width="2.1640625" style="58" customWidth="1"/>
    <col min="2" max="2" width="11.58203125" style="58" customWidth="1"/>
    <col min="3" max="3" width="1.58203125" style="58" customWidth="1"/>
    <col min="4" max="4" width="15.33203125" style="58" customWidth="1"/>
    <col min="5" max="5" width="5.5" style="58" customWidth="1"/>
    <col min="6" max="18" width="9.33203125" style="58" customWidth="1"/>
    <col min="19" max="19" width="2.1640625" style="58" customWidth="1"/>
    <col min="20" max="20" width="13.1640625" style="58" customWidth="1"/>
    <col min="21" max="16384" width="9" style="58"/>
  </cols>
  <sheetData>
    <row r="1" spans="1:20" ht="40.5" customHeight="1" x14ac:dyDescent="0.55000000000000004">
      <c r="A1" s="284" t="s">
        <v>24</v>
      </c>
      <c r="B1" s="284"/>
      <c r="C1" s="284"/>
      <c r="D1" s="284"/>
      <c r="E1" s="284"/>
      <c r="F1" s="284"/>
      <c r="G1" s="284"/>
      <c r="H1" s="284"/>
      <c r="I1" s="284"/>
      <c r="J1" s="284"/>
      <c r="K1" s="284"/>
      <c r="L1" s="284"/>
      <c r="M1" s="284"/>
      <c r="N1" s="284"/>
      <c r="O1" s="284"/>
      <c r="P1" s="284"/>
      <c r="Q1" s="284"/>
      <c r="R1" s="284"/>
    </row>
    <row r="2" spans="1:20" ht="18" customHeight="1" thickBot="1" x14ac:dyDescent="0.6">
      <c r="C2" s="59"/>
      <c r="D2" s="59"/>
      <c r="T2" s="106"/>
    </row>
    <row r="3" spans="1:20" ht="18" customHeight="1" thickBot="1" x14ac:dyDescent="0.6">
      <c r="C3" s="59"/>
      <c r="D3" s="59"/>
      <c r="I3" s="285" t="s">
        <v>5</v>
      </c>
      <c r="J3" s="286"/>
      <c r="K3" s="286"/>
      <c r="L3" s="286"/>
      <c r="M3" s="287"/>
      <c r="N3" s="288"/>
      <c r="O3" s="289"/>
      <c r="P3" s="289"/>
      <c r="Q3" s="289"/>
      <c r="R3" s="290"/>
      <c r="T3" s="106"/>
    </row>
    <row r="4" spans="1:20" ht="18" customHeight="1" x14ac:dyDescent="0.55000000000000004">
      <c r="C4" s="59"/>
      <c r="D4" s="59"/>
      <c r="I4" s="60"/>
      <c r="J4" s="60"/>
      <c r="K4" s="60"/>
      <c r="L4" s="60"/>
      <c r="M4" s="60"/>
      <c r="N4" s="60"/>
      <c r="O4" s="60"/>
      <c r="P4" s="60"/>
      <c r="Q4" s="60"/>
      <c r="R4" s="60"/>
    </row>
    <row r="5" spans="1:20" ht="18" customHeight="1" x14ac:dyDescent="0.55000000000000004">
      <c r="B5" s="58" t="s">
        <v>47</v>
      </c>
      <c r="I5" s="60"/>
      <c r="J5" s="60"/>
      <c r="K5" s="60"/>
      <c r="L5" s="60"/>
      <c r="M5" s="60"/>
      <c r="N5" s="60"/>
      <c r="O5" s="60"/>
      <c r="P5" s="60"/>
      <c r="Q5" s="60"/>
      <c r="R5" s="60"/>
    </row>
    <row r="6" spans="1:20" ht="18" customHeight="1" x14ac:dyDescent="0.55000000000000004">
      <c r="B6" s="58" t="s">
        <v>20</v>
      </c>
      <c r="I6" s="60"/>
      <c r="J6" s="60"/>
      <c r="K6" s="60"/>
      <c r="L6" s="60"/>
      <c r="M6" s="60"/>
      <c r="N6" s="60"/>
      <c r="O6" s="60"/>
      <c r="P6" s="60"/>
      <c r="Q6" s="60"/>
      <c r="R6" s="60"/>
    </row>
    <row r="7" spans="1:20" ht="18" customHeight="1" x14ac:dyDescent="0.55000000000000004">
      <c r="D7" s="61"/>
      <c r="I7" s="60"/>
      <c r="J7" s="60"/>
      <c r="K7" s="60"/>
      <c r="L7" s="60"/>
      <c r="M7" s="60"/>
      <c r="N7" s="60"/>
      <c r="O7" s="60"/>
      <c r="P7" s="60"/>
      <c r="Q7" s="60"/>
      <c r="R7" s="60"/>
    </row>
    <row r="8" spans="1:20" ht="18" customHeight="1" x14ac:dyDescent="0.55000000000000004">
      <c r="C8" s="61"/>
      <c r="D8" s="61"/>
      <c r="I8" s="60"/>
      <c r="J8" s="60"/>
      <c r="K8" s="60"/>
      <c r="L8" s="60"/>
      <c r="M8" s="60"/>
      <c r="N8" s="60"/>
      <c r="O8" s="60"/>
      <c r="P8" s="60"/>
      <c r="Q8" s="60"/>
      <c r="R8" s="60"/>
    </row>
    <row r="9" spans="1:20" ht="18" customHeight="1" thickBot="1" x14ac:dyDescent="0.6">
      <c r="A9" s="62" t="s">
        <v>31</v>
      </c>
      <c r="B9" s="62"/>
    </row>
    <row r="10" spans="1:20" ht="17.25" customHeight="1" x14ac:dyDescent="0.55000000000000004">
      <c r="C10" s="260"/>
      <c r="D10" s="261"/>
      <c r="E10" s="262"/>
      <c r="F10" s="63">
        <v>4</v>
      </c>
      <c r="G10" s="64">
        <v>5</v>
      </c>
      <c r="H10" s="64">
        <v>6</v>
      </c>
      <c r="I10" s="64">
        <v>7</v>
      </c>
      <c r="J10" s="64">
        <v>8</v>
      </c>
      <c r="K10" s="64">
        <v>9</v>
      </c>
      <c r="L10" s="64">
        <v>10</v>
      </c>
      <c r="M10" s="64">
        <v>11</v>
      </c>
      <c r="N10" s="64">
        <v>12</v>
      </c>
      <c r="O10" s="64">
        <v>1</v>
      </c>
      <c r="P10" s="64">
        <v>2</v>
      </c>
      <c r="Q10" s="64">
        <v>3</v>
      </c>
      <c r="R10" s="291" t="s">
        <v>4</v>
      </c>
    </row>
    <row r="11" spans="1:20" ht="17.25" customHeight="1" thickBot="1" x14ac:dyDescent="0.6">
      <c r="C11" s="298"/>
      <c r="D11" s="299"/>
      <c r="E11" s="300"/>
      <c r="F11" s="293" t="s">
        <v>30</v>
      </c>
      <c r="G11" s="293"/>
      <c r="H11" s="293"/>
      <c r="I11" s="293"/>
      <c r="J11" s="293"/>
      <c r="K11" s="293"/>
      <c r="L11" s="293"/>
      <c r="M11" s="293"/>
      <c r="N11" s="293"/>
      <c r="O11" s="293"/>
      <c r="P11" s="293"/>
      <c r="Q11" s="294"/>
      <c r="R11" s="292"/>
    </row>
    <row r="12" spans="1:20" ht="17.25" customHeight="1" x14ac:dyDescent="0.55000000000000004">
      <c r="B12" s="310" t="s">
        <v>25</v>
      </c>
      <c r="C12" s="247" t="s">
        <v>1</v>
      </c>
      <c r="D12" s="248"/>
      <c r="E12" s="175" t="s">
        <v>7</v>
      </c>
      <c r="F12" s="181"/>
      <c r="G12" s="4"/>
      <c r="H12" s="4"/>
      <c r="I12" s="4"/>
      <c r="J12" s="4"/>
      <c r="K12" s="4"/>
      <c r="L12" s="4"/>
      <c r="M12" s="4"/>
      <c r="N12" s="4"/>
      <c r="O12" s="4"/>
      <c r="P12" s="4"/>
      <c r="Q12" s="4"/>
      <c r="R12" s="6">
        <f>ROUND(SUM(F12:Q12)/12,0)</f>
        <v>0</v>
      </c>
    </row>
    <row r="13" spans="1:20" ht="17.25" customHeight="1" x14ac:dyDescent="0.55000000000000004">
      <c r="B13" s="296"/>
      <c r="C13" s="279"/>
      <c r="D13" s="280"/>
      <c r="E13" s="176" t="s">
        <v>0</v>
      </c>
      <c r="F13" s="182"/>
      <c r="G13" s="5" t="e">
        <f t="shared" ref="G13:Q13" si="0">G12/$F$12</f>
        <v>#DIV/0!</v>
      </c>
      <c r="H13" s="5" t="e">
        <f t="shared" si="0"/>
        <v>#DIV/0!</v>
      </c>
      <c r="I13" s="5" t="e">
        <f t="shared" si="0"/>
        <v>#DIV/0!</v>
      </c>
      <c r="J13" s="5" t="e">
        <f t="shared" si="0"/>
        <v>#DIV/0!</v>
      </c>
      <c r="K13" s="5" t="e">
        <f t="shared" si="0"/>
        <v>#DIV/0!</v>
      </c>
      <c r="L13" s="5" t="e">
        <f t="shared" si="0"/>
        <v>#DIV/0!</v>
      </c>
      <c r="M13" s="5" t="e">
        <f t="shared" si="0"/>
        <v>#DIV/0!</v>
      </c>
      <c r="N13" s="5" t="e">
        <f t="shared" si="0"/>
        <v>#DIV/0!</v>
      </c>
      <c r="O13" s="5" t="e">
        <f t="shared" si="0"/>
        <v>#DIV/0!</v>
      </c>
      <c r="P13" s="5" t="e">
        <f t="shared" si="0"/>
        <v>#DIV/0!</v>
      </c>
      <c r="Q13" s="5" t="e">
        <f t="shared" si="0"/>
        <v>#DIV/0!</v>
      </c>
      <c r="R13" s="110" t="s">
        <v>3</v>
      </c>
    </row>
    <row r="14" spans="1:20" ht="17.25" customHeight="1" x14ac:dyDescent="0.55000000000000004">
      <c r="B14" s="296"/>
      <c r="C14" s="247" t="s">
        <v>2</v>
      </c>
      <c r="D14" s="248"/>
      <c r="E14" s="177" t="s">
        <v>7</v>
      </c>
      <c r="F14" s="181"/>
      <c r="G14" s="4"/>
      <c r="H14" s="4"/>
      <c r="I14" s="4"/>
      <c r="J14" s="4"/>
      <c r="K14" s="4"/>
      <c r="L14" s="4"/>
      <c r="M14" s="4"/>
      <c r="N14" s="4"/>
      <c r="O14" s="4"/>
      <c r="P14" s="4"/>
      <c r="Q14" s="4"/>
      <c r="R14" s="6">
        <f>ROUND(SUM(F14:Q14)/12,0)</f>
        <v>0</v>
      </c>
    </row>
    <row r="15" spans="1:20" ht="17.25" customHeight="1" x14ac:dyDescent="0.55000000000000004">
      <c r="B15" s="296"/>
      <c r="C15" s="247"/>
      <c r="D15" s="248"/>
      <c r="E15" s="176" t="s">
        <v>0</v>
      </c>
      <c r="F15" s="182"/>
      <c r="G15" s="9" t="e">
        <f>G14/$F$14</f>
        <v>#DIV/0!</v>
      </c>
      <c r="H15" s="9" t="e">
        <f t="shared" ref="H15:P15" si="1">H14/$F$14</f>
        <v>#DIV/0!</v>
      </c>
      <c r="I15" s="9" t="e">
        <f t="shared" si="1"/>
        <v>#DIV/0!</v>
      </c>
      <c r="J15" s="9" t="e">
        <f t="shared" si="1"/>
        <v>#DIV/0!</v>
      </c>
      <c r="K15" s="9" t="e">
        <f t="shared" si="1"/>
        <v>#DIV/0!</v>
      </c>
      <c r="L15" s="9" t="e">
        <f t="shared" si="1"/>
        <v>#DIV/0!</v>
      </c>
      <c r="M15" s="9" t="e">
        <f t="shared" si="1"/>
        <v>#DIV/0!</v>
      </c>
      <c r="N15" s="9" t="e">
        <f t="shared" si="1"/>
        <v>#DIV/0!</v>
      </c>
      <c r="O15" s="9" t="e">
        <f t="shared" si="1"/>
        <v>#DIV/0!</v>
      </c>
      <c r="P15" s="9" t="e">
        <f t="shared" si="1"/>
        <v>#DIV/0!</v>
      </c>
      <c r="Q15" s="9" t="e">
        <f>Q14/$F$14</f>
        <v>#DIV/0!</v>
      </c>
      <c r="R15" s="110"/>
    </row>
    <row r="16" spans="1:20" ht="17.25" customHeight="1" x14ac:dyDescent="0.55000000000000004">
      <c r="B16" s="296"/>
      <c r="C16" s="302"/>
      <c r="D16" s="304" t="s">
        <v>15</v>
      </c>
      <c r="E16" s="177" t="s">
        <v>7</v>
      </c>
      <c r="F16" s="183"/>
      <c r="G16" s="56"/>
      <c r="H16" s="56"/>
      <c r="I16" s="56"/>
      <c r="J16" s="56"/>
      <c r="K16" s="56"/>
      <c r="L16" s="56"/>
      <c r="M16" s="56"/>
      <c r="N16" s="56"/>
      <c r="O16" s="56"/>
      <c r="P16" s="56"/>
      <c r="Q16" s="56"/>
      <c r="R16" s="6">
        <f>ROUND(SUM(F16:Q16)/12,0)</f>
        <v>0</v>
      </c>
    </row>
    <row r="17" spans="2:18" ht="17.25" customHeight="1" thickBot="1" x14ac:dyDescent="0.6">
      <c r="B17" s="311"/>
      <c r="C17" s="303"/>
      <c r="D17" s="305"/>
      <c r="E17" s="178" t="s">
        <v>0</v>
      </c>
      <c r="F17" s="184"/>
      <c r="G17" s="7" t="e">
        <f>G16/$F$16</f>
        <v>#DIV/0!</v>
      </c>
      <c r="H17" s="7" t="e">
        <f t="shared" ref="H17:P17" si="2">H16/$F$16</f>
        <v>#DIV/0!</v>
      </c>
      <c r="I17" s="7" t="e">
        <f t="shared" si="2"/>
        <v>#DIV/0!</v>
      </c>
      <c r="J17" s="7" t="e">
        <f t="shared" si="2"/>
        <v>#DIV/0!</v>
      </c>
      <c r="K17" s="7" t="e">
        <f t="shared" si="2"/>
        <v>#DIV/0!</v>
      </c>
      <c r="L17" s="7" t="e">
        <f t="shared" si="2"/>
        <v>#DIV/0!</v>
      </c>
      <c r="M17" s="7" t="e">
        <f>M16/$F$16</f>
        <v>#DIV/0!</v>
      </c>
      <c r="N17" s="7" t="e">
        <f t="shared" si="2"/>
        <v>#DIV/0!</v>
      </c>
      <c r="O17" s="7" t="e">
        <f t="shared" si="2"/>
        <v>#DIV/0!</v>
      </c>
      <c r="P17" s="7" t="e">
        <f t="shared" si="2"/>
        <v>#DIV/0!</v>
      </c>
      <c r="Q17" s="7" t="e">
        <f>Q16/$F$16</f>
        <v>#DIV/0!</v>
      </c>
      <c r="R17" s="113"/>
    </row>
    <row r="18" spans="2:18" ht="17.25" customHeight="1" thickTop="1" x14ac:dyDescent="0.55000000000000004">
      <c r="B18" s="295" t="s">
        <v>26</v>
      </c>
      <c r="C18" s="306" t="s">
        <v>1</v>
      </c>
      <c r="D18" s="307"/>
      <c r="E18" s="179" t="s">
        <v>7</v>
      </c>
      <c r="F18" s="185"/>
      <c r="G18" s="150"/>
      <c r="H18" s="150"/>
      <c r="I18" s="150"/>
      <c r="J18" s="150"/>
      <c r="K18" s="150"/>
      <c r="L18" s="150"/>
      <c r="M18" s="150"/>
      <c r="N18" s="150"/>
      <c r="O18" s="150"/>
      <c r="P18" s="150"/>
      <c r="Q18" s="150"/>
      <c r="R18" s="151">
        <f>ROUND(SUM(F18:Q18)/12,0)</f>
        <v>0</v>
      </c>
    </row>
    <row r="19" spans="2:18" ht="17.25" customHeight="1" x14ac:dyDescent="0.55000000000000004">
      <c r="B19" s="296"/>
      <c r="C19" s="279"/>
      <c r="D19" s="280"/>
      <c r="E19" s="176" t="s">
        <v>0</v>
      </c>
      <c r="F19" s="182"/>
      <c r="G19" s="5" t="e">
        <f>G18/$F$18</f>
        <v>#DIV/0!</v>
      </c>
      <c r="H19" s="5" t="e">
        <f t="shared" ref="H19:P19" si="3">H18/$F$18</f>
        <v>#DIV/0!</v>
      </c>
      <c r="I19" s="5" t="e">
        <f t="shared" si="3"/>
        <v>#DIV/0!</v>
      </c>
      <c r="J19" s="5" t="e">
        <f t="shared" si="3"/>
        <v>#DIV/0!</v>
      </c>
      <c r="K19" s="5" t="e">
        <f t="shared" si="3"/>
        <v>#DIV/0!</v>
      </c>
      <c r="L19" s="5" t="e">
        <f t="shared" si="3"/>
        <v>#DIV/0!</v>
      </c>
      <c r="M19" s="5" t="e">
        <f t="shared" si="3"/>
        <v>#DIV/0!</v>
      </c>
      <c r="N19" s="5" t="e">
        <f t="shared" si="3"/>
        <v>#DIV/0!</v>
      </c>
      <c r="O19" s="5" t="e">
        <f t="shared" si="3"/>
        <v>#DIV/0!</v>
      </c>
      <c r="P19" s="5" t="e">
        <f t="shared" si="3"/>
        <v>#DIV/0!</v>
      </c>
      <c r="Q19" s="5" t="e">
        <f>Q18/$F$18</f>
        <v>#DIV/0!</v>
      </c>
      <c r="R19" s="110" t="s">
        <v>3</v>
      </c>
    </row>
    <row r="20" spans="2:18" ht="17.25" customHeight="1" x14ac:dyDescent="0.55000000000000004">
      <c r="B20" s="296"/>
      <c r="C20" s="247" t="s">
        <v>2</v>
      </c>
      <c r="D20" s="248"/>
      <c r="E20" s="177" t="s">
        <v>7</v>
      </c>
      <c r="F20" s="181"/>
      <c r="G20" s="4"/>
      <c r="H20" s="4"/>
      <c r="I20" s="4"/>
      <c r="J20" s="4"/>
      <c r="K20" s="4"/>
      <c r="L20" s="4"/>
      <c r="M20" s="4"/>
      <c r="N20" s="4"/>
      <c r="O20" s="4"/>
      <c r="P20" s="4"/>
      <c r="Q20" s="4"/>
      <c r="R20" s="6">
        <f>ROUND(SUM(F20:Q20)/12,0)</f>
        <v>0</v>
      </c>
    </row>
    <row r="21" spans="2:18" ht="17.25" customHeight="1" x14ac:dyDescent="0.55000000000000004">
      <c r="B21" s="296"/>
      <c r="C21" s="247"/>
      <c r="D21" s="248"/>
      <c r="E21" s="176" t="s">
        <v>0</v>
      </c>
      <c r="F21" s="182"/>
      <c r="G21" s="9" t="e">
        <f>G20/$F$20</f>
        <v>#DIV/0!</v>
      </c>
      <c r="H21" s="9" t="e">
        <f t="shared" ref="H21:O21" si="4">H20/$F$20</f>
        <v>#DIV/0!</v>
      </c>
      <c r="I21" s="9" t="e">
        <f t="shared" si="4"/>
        <v>#DIV/0!</v>
      </c>
      <c r="J21" s="9" t="e">
        <f t="shared" si="4"/>
        <v>#DIV/0!</v>
      </c>
      <c r="K21" s="9" t="e">
        <f t="shared" si="4"/>
        <v>#DIV/0!</v>
      </c>
      <c r="L21" s="9" t="e">
        <f t="shared" si="4"/>
        <v>#DIV/0!</v>
      </c>
      <c r="M21" s="9" t="e">
        <f t="shared" si="4"/>
        <v>#DIV/0!</v>
      </c>
      <c r="N21" s="9" t="e">
        <f t="shared" si="4"/>
        <v>#DIV/0!</v>
      </c>
      <c r="O21" s="9" t="e">
        <f t="shared" si="4"/>
        <v>#DIV/0!</v>
      </c>
      <c r="P21" s="9" t="e">
        <f>P20/$F$20</f>
        <v>#DIV/0!</v>
      </c>
      <c r="Q21" s="9" t="e">
        <f>Q20/$F$20</f>
        <v>#DIV/0!</v>
      </c>
      <c r="R21" s="110"/>
    </row>
    <row r="22" spans="2:18" ht="17.25" customHeight="1" x14ac:dyDescent="0.55000000000000004">
      <c r="B22" s="296"/>
      <c r="C22" s="249" t="s">
        <v>13</v>
      </c>
      <c r="D22" s="278"/>
      <c r="E22" s="177" t="s">
        <v>7</v>
      </c>
      <c r="F22" s="181"/>
      <c r="G22" s="4"/>
      <c r="H22" s="4"/>
      <c r="I22" s="4"/>
      <c r="J22" s="4"/>
      <c r="K22" s="4"/>
      <c r="L22" s="4"/>
      <c r="M22" s="4"/>
      <c r="N22" s="4"/>
      <c r="O22" s="4"/>
      <c r="P22" s="4"/>
      <c r="Q22" s="4"/>
      <c r="R22" s="6">
        <f>ROUND(SUM(F22:Q22)/12,0)</f>
        <v>0</v>
      </c>
    </row>
    <row r="23" spans="2:18" ht="17.25" customHeight="1" x14ac:dyDescent="0.55000000000000004">
      <c r="B23" s="296"/>
      <c r="C23" s="247"/>
      <c r="D23" s="301"/>
      <c r="E23" s="176" t="s">
        <v>0</v>
      </c>
      <c r="F23" s="182"/>
      <c r="G23" s="9" t="e">
        <f>G22/$F$22</f>
        <v>#DIV/0!</v>
      </c>
      <c r="H23" s="9" t="e">
        <f t="shared" ref="H23:P23" si="5">H22/$F$22</f>
        <v>#DIV/0!</v>
      </c>
      <c r="I23" s="9" t="e">
        <f t="shared" si="5"/>
        <v>#DIV/0!</v>
      </c>
      <c r="J23" s="9" t="e">
        <f t="shared" si="5"/>
        <v>#DIV/0!</v>
      </c>
      <c r="K23" s="9" t="e">
        <f t="shared" si="5"/>
        <v>#DIV/0!</v>
      </c>
      <c r="L23" s="9" t="e">
        <f t="shared" si="5"/>
        <v>#DIV/0!</v>
      </c>
      <c r="M23" s="9" t="e">
        <f t="shared" si="5"/>
        <v>#DIV/0!</v>
      </c>
      <c r="N23" s="9" t="e">
        <f t="shared" si="5"/>
        <v>#DIV/0!</v>
      </c>
      <c r="O23" s="9" t="e">
        <f t="shared" si="5"/>
        <v>#DIV/0!</v>
      </c>
      <c r="P23" s="9" t="e">
        <f t="shared" si="5"/>
        <v>#DIV/0!</v>
      </c>
      <c r="Q23" s="9" t="e">
        <f>Q22/$F$22</f>
        <v>#DIV/0!</v>
      </c>
      <c r="R23" s="110"/>
    </row>
    <row r="24" spans="2:18" ht="17.25" customHeight="1" x14ac:dyDescent="0.55000000000000004">
      <c r="B24" s="296"/>
      <c r="C24" s="70"/>
      <c r="D24" s="314" t="s">
        <v>42</v>
      </c>
      <c r="E24" s="177" t="s">
        <v>7</v>
      </c>
      <c r="F24" s="181"/>
      <c r="G24" s="4"/>
      <c r="H24" s="4"/>
      <c r="I24" s="4"/>
      <c r="J24" s="4"/>
      <c r="K24" s="4"/>
      <c r="L24" s="4"/>
      <c r="M24" s="4"/>
      <c r="N24" s="4"/>
      <c r="O24" s="4"/>
      <c r="P24" s="4"/>
      <c r="Q24" s="4"/>
      <c r="R24" s="6">
        <f>ROUND(SUM(F24:Q24)/12,0)</f>
        <v>0</v>
      </c>
    </row>
    <row r="25" spans="2:18" ht="17.25" customHeight="1" x14ac:dyDescent="0.55000000000000004">
      <c r="B25" s="296"/>
      <c r="C25" s="223"/>
      <c r="D25" s="315"/>
      <c r="E25" s="176" t="s">
        <v>0</v>
      </c>
      <c r="F25" s="182"/>
      <c r="G25" s="9" t="e">
        <f t="shared" ref="G25:Q25" si="6">G24/$F$24</f>
        <v>#DIV/0!</v>
      </c>
      <c r="H25" s="9" t="e">
        <f t="shared" si="6"/>
        <v>#DIV/0!</v>
      </c>
      <c r="I25" s="9" t="e">
        <f t="shared" si="6"/>
        <v>#DIV/0!</v>
      </c>
      <c r="J25" s="9" t="e">
        <f t="shared" si="6"/>
        <v>#DIV/0!</v>
      </c>
      <c r="K25" s="9" t="e">
        <f t="shared" si="6"/>
        <v>#DIV/0!</v>
      </c>
      <c r="L25" s="9" t="e">
        <f t="shared" si="6"/>
        <v>#DIV/0!</v>
      </c>
      <c r="M25" s="9" t="e">
        <f t="shared" si="6"/>
        <v>#DIV/0!</v>
      </c>
      <c r="N25" s="9" t="e">
        <f t="shared" si="6"/>
        <v>#DIV/0!</v>
      </c>
      <c r="O25" s="9" t="e">
        <f t="shared" si="6"/>
        <v>#DIV/0!</v>
      </c>
      <c r="P25" s="9" t="e">
        <f t="shared" si="6"/>
        <v>#DIV/0!</v>
      </c>
      <c r="Q25" s="9" t="e">
        <f t="shared" si="6"/>
        <v>#DIV/0!</v>
      </c>
      <c r="R25" s="110"/>
    </row>
    <row r="26" spans="2:18" ht="17.25" customHeight="1" x14ac:dyDescent="0.55000000000000004">
      <c r="B26" s="296"/>
      <c r="C26" s="247" t="s">
        <v>12</v>
      </c>
      <c r="D26" s="281"/>
      <c r="E26" s="175" t="s">
        <v>7</v>
      </c>
      <c r="F26" s="224"/>
      <c r="G26" s="207"/>
      <c r="H26" s="207"/>
      <c r="I26" s="207"/>
      <c r="J26" s="207"/>
      <c r="K26" s="207"/>
      <c r="L26" s="207"/>
      <c r="M26" s="207"/>
      <c r="N26" s="207"/>
      <c r="O26" s="207"/>
      <c r="P26" s="207"/>
      <c r="Q26" s="207"/>
      <c r="R26" s="148">
        <f>ROUND(SUM(F26:Q26)/12,0)</f>
        <v>0</v>
      </c>
    </row>
    <row r="27" spans="2:18" ht="17.25" customHeight="1" thickBot="1" x14ac:dyDescent="0.6">
      <c r="B27" s="311"/>
      <c r="C27" s="251"/>
      <c r="D27" s="252"/>
      <c r="E27" s="178" t="s">
        <v>0</v>
      </c>
      <c r="F27" s="184"/>
      <c r="G27" s="7" t="e">
        <f>G26/$F$26</f>
        <v>#DIV/0!</v>
      </c>
      <c r="H27" s="7" t="e">
        <f t="shared" ref="H27:P27" si="7">H26/$F$26</f>
        <v>#DIV/0!</v>
      </c>
      <c r="I27" s="7" t="e">
        <f t="shared" si="7"/>
        <v>#DIV/0!</v>
      </c>
      <c r="J27" s="7" t="e">
        <f t="shared" si="7"/>
        <v>#DIV/0!</v>
      </c>
      <c r="K27" s="7" t="e">
        <f t="shared" si="7"/>
        <v>#DIV/0!</v>
      </c>
      <c r="L27" s="7" t="e">
        <f t="shared" si="7"/>
        <v>#DIV/0!</v>
      </c>
      <c r="M27" s="7" t="e">
        <f t="shared" si="7"/>
        <v>#DIV/0!</v>
      </c>
      <c r="N27" s="7" t="e">
        <f t="shared" si="7"/>
        <v>#DIV/0!</v>
      </c>
      <c r="O27" s="7" t="e">
        <f t="shared" si="7"/>
        <v>#DIV/0!</v>
      </c>
      <c r="P27" s="7" t="e">
        <f t="shared" si="7"/>
        <v>#DIV/0!</v>
      </c>
      <c r="Q27" s="7" t="e">
        <f>Q26/$F$26</f>
        <v>#DIV/0!</v>
      </c>
      <c r="R27" s="113"/>
    </row>
    <row r="28" spans="2:18" ht="17.25" customHeight="1" thickTop="1" x14ac:dyDescent="0.55000000000000004">
      <c r="B28" s="296" t="s">
        <v>27</v>
      </c>
      <c r="C28" s="247" t="s">
        <v>1</v>
      </c>
      <c r="D28" s="248"/>
      <c r="E28" s="175" t="s">
        <v>7</v>
      </c>
      <c r="F28" s="187">
        <f t="shared" ref="F28:Q28" si="8">F12+F18</f>
        <v>0</v>
      </c>
      <c r="G28" s="188">
        <f t="shared" si="8"/>
        <v>0</v>
      </c>
      <c r="H28" s="188">
        <f t="shared" si="8"/>
        <v>0</v>
      </c>
      <c r="I28" s="188">
        <f t="shared" si="8"/>
        <v>0</v>
      </c>
      <c r="J28" s="188">
        <f t="shared" si="8"/>
        <v>0</v>
      </c>
      <c r="K28" s="188">
        <f t="shared" si="8"/>
        <v>0</v>
      </c>
      <c r="L28" s="188">
        <f t="shared" si="8"/>
        <v>0</v>
      </c>
      <c r="M28" s="188">
        <f t="shared" si="8"/>
        <v>0</v>
      </c>
      <c r="N28" s="188">
        <f t="shared" si="8"/>
        <v>0</v>
      </c>
      <c r="O28" s="188">
        <f t="shared" si="8"/>
        <v>0</v>
      </c>
      <c r="P28" s="188">
        <f t="shared" si="8"/>
        <v>0</v>
      </c>
      <c r="Q28" s="188">
        <f t="shared" si="8"/>
        <v>0</v>
      </c>
      <c r="R28" s="148">
        <f>ROUND(SUM(F28:Q28)/12,0)</f>
        <v>0</v>
      </c>
    </row>
    <row r="29" spans="2:18" ht="17.25" customHeight="1" x14ac:dyDescent="0.55000000000000004">
      <c r="B29" s="296"/>
      <c r="C29" s="279"/>
      <c r="D29" s="280"/>
      <c r="E29" s="176" t="s">
        <v>0</v>
      </c>
      <c r="F29" s="182"/>
      <c r="G29" s="5" t="e">
        <f>G28/$F$28</f>
        <v>#DIV/0!</v>
      </c>
      <c r="H29" s="5" t="e">
        <f t="shared" ref="H29:P29" si="9">H28/$F$28</f>
        <v>#DIV/0!</v>
      </c>
      <c r="I29" s="5" t="e">
        <f t="shared" si="9"/>
        <v>#DIV/0!</v>
      </c>
      <c r="J29" s="5" t="e">
        <f t="shared" si="9"/>
        <v>#DIV/0!</v>
      </c>
      <c r="K29" s="5" t="e">
        <f>K28/$F$28</f>
        <v>#DIV/0!</v>
      </c>
      <c r="L29" s="5" t="e">
        <f t="shared" si="9"/>
        <v>#DIV/0!</v>
      </c>
      <c r="M29" s="5" t="e">
        <f t="shared" si="9"/>
        <v>#DIV/0!</v>
      </c>
      <c r="N29" s="5" t="e">
        <f t="shared" si="9"/>
        <v>#DIV/0!</v>
      </c>
      <c r="O29" s="5" t="e">
        <f>O28/$F$28</f>
        <v>#DIV/0!</v>
      </c>
      <c r="P29" s="5" t="e">
        <f t="shared" si="9"/>
        <v>#DIV/0!</v>
      </c>
      <c r="Q29" s="5" t="e">
        <f>Q28/$F$28</f>
        <v>#DIV/0!</v>
      </c>
      <c r="R29" s="110" t="s">
        <v>3</v>
      </c>
    </row>
    <row r="30" spans="2:18" ht="17.25" customHeight="1" x14ac:dyDescent="0.55000000000000004">
      <c r="B30" s="296"/>
      <c r="C30" s="247" t="s">
        <v>2</v>
      </c>
      <c r="D30" s="248"/>
      <c r="E30" s="177" t="s">
        <v>7</v>
      </c>
      <c r="F30" s="189">
        <f t="shared" ref="F30:Q30" si="10">F14+F20</f>
        <v>0</v>
      </c>
      <c r="G30" s="190">
        <f t="shared" si="10"/>
        <v>0</v>
      </c>
      <c r="H30" s="190">
        <f t="shared" si="10"/>
        <v>0</v>
      </c>
      <c r="I30" s="190">
        <f t="shared" si="10"/>
        <v>0</v>
      </c>
      <c r="J30" s="190">
        <f t="shared" si="10"/>
        <v>0</v>
      </c>
      <c r="K30" s="190">
        <f t="shared" si="10"/>
        <v>0</v>
      </c>
      <c r="L30" s="190">
        <f t="shared" si="10"/>
        <v>0</v>
      </c>
      <c r="M30" s="190">
        <f t="shared" si="10"/>
        <v>0</v>
      </c>
      <c r="N30" s="190">
        <f t="shared" si="10"/>
        <v>0</v>
      </c>
      <c r="O30" s="190">
        <f t="shared" si="10"/>
        <v>0</v>
      </c>
      <c r="P30" s="190">
        <f t="shared" si="10"/>
        <v>0</v>
      </c>
      <c r="Q30" s="190">
        <f t="shared" si="10"/>
        <v>0</v>
      </c>
      <c r="R30" s="6">
        <f>ROUND(SUM(F30:Q30)/12,0)</f>
        <v>0</v>
      </c>
    </row>
    <row r="31" spans="2:18" ht="17.25" customHeight="1" x14ac:dyDescent="0.55000000000000004">
      <c r="B31" s="296"/>
      <c r="C31" s="247"/>
      <c r="D31" s="248"/>
      <c r="E31" s="176" t="s">
        <v>0</v>
      </c>
      <c r="F31" s="182"/>
      <c r="G31" s="9" t="e">
        <f>G30/$F$30</f>
        <v>#DIV/0!</v>
      </c>
      <c r="H31" s="9" t="e">
        <f t="shared" ref="H31:P31" si="11">H30/$F$30</f>
        <v>#DIV/0!</v>
      </c>
      <c r="I31" s="9" t="e">
        <f t="shared" si="11"/>
        <v>#DIV/0!</v>
      </c>
      <c r="J31" s="9" t="e">
        <f t="shared" si="11"/>
        <v>#DIV/0!</v>
      </c>
      <c r="K31" s="9" t="e">
        <f t="shared" si="11"/>
        <v>#DIV/0!</v>
      </c>
      <c r="L31" s="9" t="e">
        <f t="shared" si="11"/>
        <v>#DIV/0!</v>
      </c>
      <c r="M31" s="9" t="e">
        <f t="shared" si="11"/>
        <v>#DIV/0!</v>
      </c>
      <c r="N31" s="9" t="e">
        <f t="shared" si="11"/>
        <v>#DIV/0!</v>
      </c>
      <c r="O31" s="9" t="e">
        <f t="shared" si="11"/>
        <v>#DIV/0!</v>
      </c>
      <c r="P31" s="9" t="e">
        <f t="shared" si="11"/>
        <v>#DIV/0!</v>
      </c>
      <c r="Q31" s="9" t="e">
        <f>Q30/$F$30</f>
        <v>#DIV/0!</v>
      </c>
      <c r="R31" s="110"/>
    </row>
    <row r="32" spans="2:18" ht="17.25" customHeight="1" x14ac:dyDescent="0.55000000000000004">
      <c r="B32" s="296"/>
      <c r="C32" s="302"/>
      <c r="D32" s="304" t="s">
        <v>15</v>
      </c>
      <c r="E32" s="177" t="s">
        <v>7</v>
      </c>
      <c r="F32" s="189">
        <f t="shared" ref="F32:Q32" si="12">F16</f>
        <v>0</v>
      </c>
      <c r="G32" s="190">
        <f t="shared" si="12"/>
        <v>0</v>
      </c>
      <c r="H32" s="190">
        <f t="shared" si="12"/>
        <v>0</v>
      </c>
      <c r="I32" s="190">
        <f t="shared" si="12"/>
        <v>0</v>
      </c>
      <c r="J32" s="190">
        <f t="shared" si="12"/>
        <v>0</v>
      </c>
      <c r="K32" s="190">
        <f t="shared" si="12"/>
        <v>0</v>
      </c>
      <c r="L32" s="190">
        <f t="shared" si="12"/>
        <v>0</v>
      </c>
      <c r="M32" s="190">
        <f t="shared" si="12"/>
        <v>0</v>
      </c>
      <c r="N32" s="190">
        <f t="shared" si="12"/>
        <v>0</v>
      </c>
      <c r="O32" s="190">
        <f t="shared" si="12"/>
        <v>0</v>
      </c>
      <c r="P32" s="190">
        <f t="shared" si="12"/>
        <v>0</v>
      </c>
      <c r="Q32" s="190">
        <f t="shared" si="12"/>
        <v>0</v>
      </c>
      <c r="R32" s="6">
        <f>ROUND(SUM(F32:Q32)/12,0)</f>
        <v>0</v>
      </c>
    </row>
    <row r="33" spans="1:22" ht="17.25" customHeight="1" x14ac:dyDescent="0.55000000000000004">
      <c r="B33" s="296"/>
      <c r="C33" s="312"/>
      <c r="D33" s="313"/>
      <c r="E33" s="176" t="s">
        <v>0</v>
      </c>
      <c r="F33" s="182"/>
      <c r="G33" s="9" t="e">
        <f>G32/$F$32</f>
        <v>#DIV/0!</v>
      </c>
      <c r="H33" s="9" t="e">
        <f t="shared" ref="H33:P33" si="13">H32/$F$32</f>
        <v>#DIV/0!</v>
      </c>
      <c r="I33" s="9" t="e">
        <f t="shared" si="13"/>
        <v>#DIV/0!</v>
      </c>
      <c r="J33" s="9" t="e">
        <f t="shared" si="13"/>
        <v>#DIV/0!</v>
      </c>
      <c r="K33" s="9" t="e">
        <f t="shared" si="13"/>
        <v>#DIV/0!</v>
      </c>
      <c r="L33" s="9" t="e">
        <f t="shared" si="13"/>
        <v>#DIV/0!</v>
      </c>
      <c r="M33" s="9" t="e">
        <f t="shared" si="13"/>
        <v>#DIV/0!</v>
      </c>
      <c r="N33" s="9" t="e">
        <f t="shared" si="13"/>
        <v>#DIV/0!</v>
      </c>
      <c r="O33" s="9" t="e">
        <f t="shared" si="13"/>
        <v>#DIV/0!</v>
      </c>
      <c r="P33" s="9" t="e">
        <f t="shared" si="13"/>
        <v>#DIV/0!</v>
      </c>
      <c r="Q33" s="9" t="e">
        <f>Q32/$F$32</f>
        <v>#DIV/0!</v>
      </c>
      <c r="R33" s="110"/>
    </row>
    <row r="34" spans="1:22" ht="17.25" customHeight="1" x14ac:dyDescent="0.55000000000000004">
      <c r="B34" s="296"/>
      <c r="C34" s="249" t="s">
        <v>13</v>
      </c>
      <c r="D34" s="250"/>
      <c r="E34" s="177" t="s">
        <v>7</v>
      </c>
      <c r="F34" s="189">
        <f t="shared" ref="F34:Q34" si="14">F22</f>
        <v>0</v>
      </c>
      <c r="G34" s="190">
        <f t="shared" si="14"/>
        <v>0</v>
      </c>
      <c r="H34" s="190">
        <f t="shared" si="14"/>
        <v>0</v>
      </c>
      <c r="I34" s="190">
        <f t="shared" si="14"/>
        <v>0</v>
      </c>
      <c r="J34" s="190">
        <f t="shared" si="14"/>
        <v>0</v>
      </c>
      <c r="K34" s="190">
        <f t="shared" si="14"/>
        <v>0</v>
      </c>
      <c r="L34" s="190">
        <f t="shared" si="14"/>
        <v>0</v>
      </c>
      <c r="M34" s="190">
        <f t="shared" si="14"/>
        <v>0</v>
      </c>
      <c r="N34" s="190">
        <f t="shared" si="14"/>
        <v>0</v>
      </c>
      <c r="O34" s="190">
        <f t="shared" si="14"/>
        <v>0</v>
      </c>
      <c r="P34" s="190">
        <f t="shared" si="14"/>
        <v>0</v>
      </c>
      <c r="Q34" s="190">
        <f t="shared" si="14"/>
        <v>0</v>
      </c>
      <c r="R34" s="6">
        <f>ROUND(SUM(F34:Q34)/12,0)</f>
        <v>0</v>
      </c>
    </row>
    <row r="35" spans="1:22" ht="17.25" customHeight="1" x14ac:dyDescent="0.55000000000000004">
      <c r="B35" s="296"/>
      <c r="C35" s="247"/>
      <c r="D35" s="281"/>
      <c r="E35" s="176" t="s">
        <v>0</v>
      </c>
      <c r="F35" s="182"/>
      <c r="G35" s="9" t="e">
        <f>G34/$F$34</f>
        <v>#DIV/0!</v>
      </c>
      <c r="H35" s="9" t="e">
        <f t="shared" ref="H35:P35" si="15">H34/$F$34</f>
        <v>#DIV/0!</v>
      </c>
      <c r="I35" s="9" t="e">
        <f t="shared" si="15"/>
        <v>#DIV/0!</v>
      </c>
      <c r="J35" s="9" t="e">
        <f t="shared" si="15"/>
        <v>#DIV/0!</v>
      </c>
      <c r="K35" s="9" t="e">
        <f t="shared" si="15"/>
        <v>#DIV/0!</v>
      </c>
      <c r="L35" s="9" t="e">
        <f t="shared" si="15"/>
        <v>#DIV/0!</v>
      </c>
      <c r="M35" s="9" t="e">
        <f t="shared" si="15"/>
        <v>#DIV/0!</v>
      </c>
      <c r="N35" s="9" t="e">
        <f t="shared" si="15"/>
        <v>#DIV/0!</v>
      </c>
      <c r="O35" s="9" t="e">
        <f t="shared" si="15"/>
        <v>#DIV/0!</v>
      </c>
      <c r="P35" s="9" t="e">
        <f t="shared" si="15"/>
        <v>#DIV/0!</v>
      </c>
      <c r="Q35" s="9" t="e">
        <f>Q34/$F$34</f>
        <v>#DIV/0!</v>
      </c>
      <c r="R35" s="110"/>
    </row>
    <row r="36" spans="1:22" ht="17.25" customHeight="1" x14ac:dyDescent="0.55000000000000004">
      <c r="B36" s="296"/>
      <c r="C36" s="70"/>
      <c r="D36" s="314" t="s">
        <v>42</v>
      </c>
      <c r="E36" s="177" t="s">
        <v>7</v>
      </c>
      <c r="F36" s="189">
        <f>F24</f>
        <v>0</v>
      </c>
      <c r="G36" s="190">
        <f t="shared" ref="G36:I36" si="16">G24</f>
        <v>0</v>
      </c>
      <c r="H36" s="190">
        <f t="shared" si="16"/>
        <v>0</v>
      </c>
      <c r="I36" s="190">
        <f t="shared" si="16"/>
        <v>0</v>
      </c>
      <c r="J36" s="190">
        <f>J24</f>
        <v>0</v>
      </c>
      <c r="K36" s="190">
        <f t="shared" ref="K36:Q36" si="17">K24</f>
        <v>0</v>
      </c>
      <c r="L36" s="190">
        <f t="shared" si="17"/>
        <v>0</v>
      </c>
      <c r="M36" s="190">
        <f t="shared" si="17"/>
        <v>0</v>
      </c>
      <c r="N36" s="190">
        <f t="shared" si="17"/>
        <v>0</v>
      </c>
      <c r="O36" s="190">
        <f t="shared" si="17"/>
        <v>0</v>
      </c>
      <c r="P36" s="190">
        <f t="shared" si="17"/>
        <v>0</v>
      </c>
      <c r="Q36" s="190">
        <f t="shared" si="17"/>
        <v>0</v>
      </c>
      <c r="R36" s="6">
        <f>ROUND(SUM(F36:Q36)/12,0)</f>
        <v>0</v>
      </c>
    </row>
    <row r="37" spans="1:22" ht="17.25" customHeight="1" x14ac:dyDescent="0.55000000000000004">
      <c r="B37" s="296"/>
      <c r="C37" s="223"/>
      <c r="D37" s="315"/>
      <c r="E37" s="176" t="s">
        <v>0</v>
      </c>
      <c r="F37" s="182"/>
      <c r="G37" s="9" t="e">
        <f t="shared" ref="G37:Q37" si="18">G36/$F$36</f>
        <v>#DIV/0!</v>
      </c>
      <c r="H37" s="9" t="e">
        <f t="shared" si="18"/>
        <v>#DIV/0!</v>
      </c>
      <c r="I37" s="9" t="e">
        <f t="shared" si="18"/>
        <v>#DIV/0!</v>
      </c>
      <c r="J37" s="9" t="e">
        <f t="shared" si="18"/>
        <v>#DIV/0!</v>
      </c>
      <c r="K37" s="9" t="e">
        <f t="shared" si="18"/>
        <v>#DIV/0!</v>
      </c>
      <c r="L37" s="9" t="e">
        <f t="shared" si="18"/>
        <v>#DIV/0!</v>
      </c>
      <c r="M37" s="9" t="e">
        <f t="shared" si="18"/>
        <v>#DIV/0!</v>
      </c>
      <c r="N37" s="9" t="e">
        <f t="shared" si="18"/>
        <v>#DIV/0!</v>
      </c>
      <c r="O37" s="9" t="e">
        <f t="shared" si="18"/>
        <v>#DIV/0!</v>
      </c>
      <c r="P37" s="9" t="e">
        <f t="shared" si="18"/>
        <v>#DIV/0!</v>
      </c>
      <c r="Q37" s="9" t="e">
        <f t="shared" si="18"/>
        <v>#DIV/0!</v>
      </c>
      <c r="R37" s="110"/>
    </row>
    <row r="38" spans="1:22" ht="17.25" customHeight="1" x14ac:dyDescent="0.55000000000000004">
      <c r="B38" s="296"/>
      <c r="C38" s="247" t="s">
        <v>12</v>
      </c>
      <c r="D38" s="281"/>
      <c r="E38" s="175" t="s">
        <v>7</v>
      </c>
      <c r="F38" s="187">
        <f>F26</f>
        <v>0</v>
      </c>
      <c r="G38" s="188">
        <f t="shared" ref="G38:Q38" si="19">G26</f>
        <v>0</v>
      </c>
      <c r="H38" s="188">
        <f t="shared" si="19"/>
        <v>0</v>
      </c>
      <c r="I38" s="188">
        <f t="shared" si="19"/>
        <v>0</v>
      </c>
      <c r="J38" s="188">
        <f>J26</f>
        <v>0</v>
      </c>
      <c r="K38" s="188">
        <f t="shared" si="19"/>
        <v>0</v>
      </c>
      <c r="L38" s="188">
        <f t="shared" si="19"/>
        <v>0</v>
      </c>
      <c r="M38" s="188">
        <f t="shared" si="19"/>
        <v>0</v>
      </c>
      <c r="N38" s="188">
        <f t="shared" si="19"/>
        <v>0</v>
      </c>
      <c r="O38" s="188">
        <f t="shared" si="19"/>
        <v>0</v>
      </c>
      <c r="P38" s="188">
        <f t="shared" si="19"/>
        <v>0</v>
      </c>
      <c r="Q38" s="188">
        <f t="shared" si="19"/>
        <v>0</v>
      </c>
      <c r="R38" s="148">
        <f>ROUND(SUM(F38:Q38)/12,0)</f>
        <v>0</v>
      </c>
    </row>
    <row r="39" spans="1:22" ht="17.25" customHeight="1" thickBot="1" x14ac:dyDescent="0.6">
      <c r="B39" s="297"/>
      <c r="C39" s="251"/>
      <c r="D39" s="252"/>
      <c r="E39" s="178" t="s">
        <v>0</v>
      </c>
      <c r="F39" s="184"/>
      <c r="G39" s="7" t="e">
        <f>G38/$F$38</f>
        <v>#DIV/0!</v>
      </c>
      <c r="H39" s="7" t="e">
        <f t="shared" ref="H39:P39" si="20">H38/$F$38</f>
        <v>#DIV/0!</v>
      </c>
      <c r="I39" s="7" t="e">
        <f t="shared" si="20"/>
        <v>#DIV/0!</v>
      </c>
      <c r="J39" s="7" t="e">
        <f t="shared" si="20"/>
        <v>#DIV/0!</v>
      </c>
      <c r="K39" s="7" t="e">
        <f t="shared" si="20"/>
        <v>#DIV/0!</v>
      </c>
      <c r="L39" s="7" t="e">
        <f t="shared" si="20"/>
        <v>#DIV/0!</v>
      </c>
      <c r="M39" s="7" t="e">
        <f t="shared" si="20"/>
        <v>#DIV/0!</v>
      </c>
      <c r="N39" s="7" t="e">
        <f t="shared" si="20"/>
        <v>#DIV/0!</v>
      </c>
      <c r="O39" s="7" t="e">
        <f t="shared" si="20"/>
        <v>#DIV/0!</v>
      </c>
      <c r="P39" s="7" t="e">
        <f t="shared" si="20"/>
        <v>#DIV/0!</v>
      </c>
      <c r="Q39" s="7" t="e">
        <f>Q38/$F$38</f>
        <v>#DIV/0!</v>
      </c>
      <c r="R39" s="113"/>
    </row>
    <row r="40" spans="1:22" ht="17.25" customHeight="1" thickTop="1" thickBot="1" x14ac:dyDescent="0.6">
      <c r="C40" s="253" t="s">
        <v>11</v>
      </c>
      <c r="D40" s="254"/>
      <c r="E40" s="180"/>
      <c r="F40" s="141">
        <f>SUM(F28+F30+F34+F38)</f>
        <v>0</v>
      </c>
      <c r="G40" s="8"/>
      <c r="H40" s="8"/>
      <c r="I40" s="8"/>
      <c r="J40" s="8"/>
      <c r="K40" s="8"/>
      <c r="L40" s="8"/>
      <c r="M40" s="8"/>
      <c r="N40" s="8"/>
      <c r="O40" s="8"/>
      <c r="P40" s="8"/>
      <c r="Q40" s="8"/>
      <c r="R40" s="43">
        <f>SUM(R28+R30+R34+R38)</f>
        <v>0</v>
      </c>
    </row>
    <row r="41" spans="1:22" ht="17.25" customHeight="1" x14ac:dyDescent="0.55000000000000004">
      <c r="C41" s="60"/>
      <c r="D41" s="60"/>
      <c r="E41" s="60"/>
      <c r="G41" s="76"/>
      <c r="H41" s="76"/>
      <c r="I41" s="76"/>
      <c r="J41" s="76"/>
      <c r="K41" s="76"/>
      <c r="L41" s="76"/>
      <c r="M41" s="76"/>
      <c r="N41" s="76"/>
      <c r="O41" s="76"/>
      <c r="P41" s="76"/>
      <c r="Q41" s="76"/>
    </row>
    <row r="42" spans="1:22" ht="17.25" customHeight="1" x14ac:dyDescent="0.55000000000000004">
      <c r="C42" s="60"/>
      <c r="D42" s="60"/>
      <c r="E42" s="60"/>
      <c r="G42" s="76"/>
      <c r="H42" s="76"/>
      <c r="I42" s="76"/>
      <c r="J42" s="76"/>
      <c r="K42" s="76"/>
      <c r="L42" s="76"/>
      <c r="M42" s="76"/>
      <c r="N42" s="76"/>
      <c r="O42" s="76"/>
      <c r="P42" s="76"/>
      <c r="Q42" s="76"/>
    </row>
    <row r="43" spans="1:22" ht="17.25" customHeight="1" thickBot="1" x14ac:dyDescent="0.6">
      <c r="A43" s="62" t="s">
        <v>33</v>
      </c>
      <c r="B43" s="62"/>
      <c r="F43" s="78"/>
    </row>
    <row r="44" spans="1:22" ht="17.25" customHeight="1" x14ac:dyDescent="0.55000000000000004">
      <c r="C44" s="260"/>
      <c r="D44" s="261"/>
      <c r="E44" s="262"/>
      <c r="F44" s="63">
        <v>4</v>
      </c>
      <c r="G44" s="63">
        <v>5</v>
      </c>
      <c r="H44" s="64">
        <v>6</v>
      </c>
      <c r="I44" s="64">
        <v>7</v>
      </c>
      <c r="J44" s="64">
        <v>8</v>
      </c>
      <c r="K44" s="80">
        <v>9</v>
      </c>
      <c r="L44" s="200">
        <v>10</v>
      </c>
      <c r="M44" s="90">
        <v>11</v>
      </c>
      <c r="N44" s="64">
        <v>12</v>
      </c>
      <c r="O44" s="64">
        <v>1</v>
      </c>
      <c r="P44" s="64">
        <v>2</v>
      </c>
      <c r="Q44" s="79">
        <v>3</v>
      </c>
      <c r="R44" s="266" t="s">
        <v>4</v>
      </c>
    </row>
    <row r="45" spans="1:22" ht="17.25" customHeight="1" thickBot="1" x14ac:dyDescent="0.6">
      <c r="C45" s="298"/>
      <c r="D45" s="299"/>
      <c r="E45" s="300"/>
      <c r="F45" s="268" t="s">
        <v>37</v>
      </c>
      <c r="G45" s="269"/>
      <c r="H45" s="269"/>
      <c r="I45" s="269"/>
      <c r="J45" s="269"/>
      <c r="K45" s="269"/>
      <c r="L45" s="275" t="s">
        <v>34</v>
      </c>
      <c r="M45" s="276"/>
      <c r="N45" s="276"/>
      <c r="O45" s="276"/>
      <c r="P45" s="276"/>
      <c r="Q45" s="277"/>
      <c r="R45" s="267"/>
    </row>
    <row r="46" spans="1:22" ht="17.25" customHeight="1" x14ac:dyDescent="0.55000000000000004">
      <c r="B46" s="310" t="s">
        <v>25</v>
      </c>
      <c r="C46" s="279" t="s">
        <v>1</v>
      </c>
      <c r="D46" s="301"/>
      <c r="E46" s="152" t="s">
        <v>7</v>
      </c>
      <c r="F46" s="51"/>
      <c r="G46" s="52"/>
      <c r="H46" s="53"/>
      <c r="I46" s="52"/>
      <c r="J46" s="52"/>
      <c r="K46" s="142"/>
      <c r="L46" s="144" t="e">
        <f t="shared" ref="L46:Q46" si="21">$F$46*L13</f>
        <v>#DIV/0!</v>
      </c>
      <c r="M46" s="196" t="e">
        <f t="shared" si="21"/>
        <v>#DIV/0!</v>
      </c>
      <c r="N46" s="10" t="e">
        <f t="shared" si="21"/>
        <v>#DIV/0!</v>
      </c>
      <c r="O46" s="10" t="e">
        <f t="shared" si="21"/>
        <v>#DIV/0!</v>
      </c>
      <c r="P46" s="10" t="e">
        <f t="shared" si="21"/>
        <v>#DIV/0!</v>
      </c>
      <c r="Q46" s="11" t="e">
        <f t="shared" si="21"/>
        <v>#DIV/0!</v>
      </c>
      <c r="R46" s="3" t="e">
        <f>ROUND(SUM(F46:Q46)/12,0)</f>
        <v>#DIV/0!</v>
      </c>
    </row>
    <row r="47" spans="1:22" ht="17.25" customHeight="1" x14ac:dyDescent="0.55000000000000004">
      <c r="B47" s="296"/>
      <c r="C47" s="247" t="s">
        <v>2</v>
      </c>
      <c r="D47" s="248"/>
      <c r="E47" s="116" t="s">
        <v>7</v>
      </c>
      <c r="F47" s="51"/>
      <c r="G47" s="52"/>
      <c r="H47" s="53"/>
      <c r="I47" s="52"/>
      <c r="J47" s="52"/>
      <c r="K47" s="142"/>
      <c r="L47" s="144" t="e">
        <f t="shared" ref="L47:Q47" si="22">$F$47*L15</f>
        <v>#DIV/0!</v>
      </c>
      <c r="M47" s="196" t="e">
        <f t="shared" si="22"/>
        <v>#DIV/0!</v>
      </c>
      <c r="N47" s="10" t="e">
        <f t="shared" si="22"/>
        <v>#DIV/0!</v>
      </c>
      <c r="O47" s="10" t="e">
        <f t="shared" si="22"/>
        <v>#DIV/0!</v>
      </c>
      <c r="P47" s="10" t="e">
        <f t="shared" si="22"/>
        <v>#DIV/0!</v>
      </c>
      <c r="Q47" s="11" t="e">
        <f t="shared" si="22"/>
        <v>#DIV/0!</v>
      </c>
      <c r="R47" s="3" t="e">
        <f>ROUND(SUM(F47:Q47)/12,0)</f>
        <v>#DIV/0!</v>
      </c>
    </row>
    <row r="48" spans="1:22" ht="34.5" customHeight="1" thickBot="1" x14ac:dyDescent="0.6">
      <c r="B48" s="311"/>
      <c r="C48" s="157"/>
      <c r="D48" s="158" t="s">
        <v>14</v>
      </c>
      <c r="E48" s="119" t="s">
        <v>7</v>
      </c>
      <c r="F48" s="54"/>
      <c r="G48" s="236"/>
      <c r="H48" s="55"/>
      <c r="I48" s="236"/>
      <c r="J48" s="236"/>
      <c r="K48" s="237"/>
      <c r="L48" s="145" t="e">
        <f t="shared" ref="L48:Q48" si="23">$F$48*L17</f>
        <v>#DIV/0!</v>
      </c>
      <c r="M48" s="197" t="e">
        <f t="shared" si="23"/>
        <v>#DIV/0!</v>
      </c>
      <c r="N48" s="12" t="e">
        <f t="shared" si="23"/>
        <v>#DIV/0!</v>
      </c>
      <c r="O48" s="12" t="e">
        <f t="shared" si="23"/>
        <v>#DIV/0!</v>
      </c>
      <c r="P48" s="12" t="e">
        <f t="shared" si="23"/>
        <v>#DIV/0!</v>
      </c>
      <c r="Q48" s="13" t="e">
        <f t="shared" si="23"/>
        <v>#DIV/0!</v>
      </c>
      <c r="R48" s="159" t="e">
        <f>ROUND(SUM(F48:Q48)/12,0)</f>
        <v>#DIV/0!</v>
      </c>
      <c r="T48" s="246"/>
      <c r="U48" s="246"/>
      <c r="V48" s="246"/>
    </row>
    <row r="49" spans="2:22" ht="17.25" customHeight="1" thickTop="1" x14ac:dyDescent="0.55000000000000004">
      <c r="B49" s="295" t="s">
        <v>26</v>
      </c>
      <c r="C49" s="279" t="s">
        <v>1</v>
      </c>
      <c r="D49" s="301"/>
      <c r="E49" s="152" t="s">
        <v>7</v>
      </c>
      <c r="F49" s="226"/>
      <c r="G49" s="227"/>
      <c r="H49" s="228"/>
      <c r="I49" s="227"/>
      <c r="J49" s="227"/>
      <c r="K49" s="229"/>
      <c r="L49" s="153" t="e">
        <f t="shared" ref="L49:Q49" si="24">$F$49*L19</f>
        <v>#DIV/0!</v>
      </c>
      <c r="M49" s="198" t="e">
        <f t="shared" si="24"/>
        <v>#DIV/0!</v>
      </c>
      <c r="N49" s="154" t="e">
        <f t="shared" si="24"/>
        <v>#DIV/0!</v>
      </c>
      <c r="O49" s="154" t="e">
        <f t="shared" si="24"/>
        <v>#DIV/0!</v>
      </c>
      <c r="P49" s="154" t="e">
        <f t="shared" si="24"/>
        <v>#DIV/0!</v>
      </c>
      <c r="Q49" s="155" t="e">
        <f t="shared" si="24"/>
        <v>#DIV/0!</v>
      </c>
      <c r="R49" s="156" t="e">
        <f t="shared" ref="R49:R59" si="25">ROUND(SUM(F49:Q49)/12,0)</f>
        <v>#DIV/0!</v>
      </c>
      <c r="T49" s="246"/>
      <c r="U49" s="246"/>
      <c r="V49" s="246"/>
    </row>
    <row r="50" spans="2:22" ht="17.25" customHeight="1" x14ac:dyDescent="0.55000000000000004">
      <c r="B50" s="296"/>
      <c r="C50" s="247" t="s">
        <v>2</v>
      </c>
      <c r="D50" s="248"/>
      <c r="E50" s="116" t="s">
        <v>7</v>
      </c>
      <c r="F50" s="51"/>
      <c r="G50" s="52"/>
      <c r="H50" s="53"/>
      <c r="I50" s="52"/>
      <c r="J50" s="52"/>
      <c r="K50" s="142"/>
      <c r="L50" s="144" t="e">
        <f t="shared" ref="L50:Q50" si="26">$F$50*L21</f>
        <v>#DIV/0!</v>
      </c>
      <c r="M50" s="196" t="e">
        <f t="shared" si="26"/>
        <v>#DIV/0!</v>
      </c>
      <c r="N50" s="10" t="e">
        <f t="shared" si="26"/>
        <v>#DIV/0!</v>
      </c>
      <c r="O50" s="10" t="e">
        <f t="shared" si="26"/>
        <v>#DIV/0!</v>
      </c>
      <c r="P50" s="10" t="e">
        <f t="shared" si="26"/>
        <v>#DIV/0!</v>
      </c>
      <c r="Q50" s="11" t="e">
        <f t="shared" si="26"/>
        <v>#DIV/0!</v>
      </c>
      <c r="R50" s="3" t="e">
        <f t="shared" si="25"/>
        <v>#DIV/0!</v>
      </c>
      <c r="T50" s="246"/>
      <c r="U50" s="246"/>
      <c r="V50" s="246"/>
    </row>
    <row r="51" spans="2:22" ht="17.25" customHeight="1" x14ac:dyDescent="0.55000000000000004">
      <c r="B51" s="296"/>
      <c r="C51" s="249" t="s">
        <v>13</v>
      </c>
      <c r="D51" s="250"/>
      <c r="E51" s="115" t="s">
        <v>7</v>
      </c>
      <c r="F51" s="51"/>
      <c r="G51" s="52"/>
      <c r="H51" s="53"/>
      <c r="I51" s="52"/>
      <c r="J51" s="52"/>
      <c r="K51" s="142"/>
      <c r="L51" s="144" t="e">
        <f t="shared" ref="L51:Q51" si="27">$F$51*L23</f>
        <v>#DIV/0!</v>
      </c>
      <c r="M51" s="196" t="e">
        <f t="shared" si="27"/>
        <v>#DIV/0!</v>
      </c>
      <c r="N51" s="10" t="e">
        <f t="shared" si="27"/>
        <v>#DIV/0!</v>
      </c>
      <c r="O51" s="10" t="e">
        <f t="shared" si="27"/>
        <v>#DIV/0!</v>
      </c>
      <c r="P51" s="10" t="e">
        <f t="shared" si="27"/>
        <v>#DIV/0!</v>
      </c>
      <c r="Q51" s="11" t="e">
        <f t="shared" si="27"/>
        <v>#DIV/0!</v>
      </c>
      <c r="R51" s="3" t="e">
        <f t="shared" si="25"/>
        <v>#DIV/0!</v>
      </c>
      <c r="T51" s="186"/>
    </row>
    <row r="52" spans="2:22" ht="17.25" customHeight="1" x14ac:dyDescent="0.55000000000000004">
      <c r="B52" s="296"/>
      <c r="C52" s="223"/>
      <c r="D52" s="230" t="s">
        <v>42</v>
      </c>
      <c r="E52" s="116" t="s">
        <v>7</v>
      </c>
      <c r="F52" s="51"/>
      <c r="G52" s="52"/>
      <c r="H52" s="53"/>
      <c r="I52" s="52"/>
      <c r="J52" s="52"/>
      <c r="K52" s="142"/>
      <c r="L52" s="144" t="e">
        <f t="shared" ref="L52:Q52" si="28">$F$52*L25</f>
        <v>#DIV/0!</v>
      </c>
      <c r="M52" s="196" t="e">
        <f t="shared" si="28"/>
        <v>#DIV/0!</v>
      </c>
      <c r="N52" s="10" t="e">
        <f t="shared" si="28"/>
        <v>#DIV/0!</v>
      </c>
      <c r="O52" s="10" t="e">
        <f t="shared" si="28"/>
        <v>#DIV/0!</v>
      </c>
      <c r="P52" s="10" t="e">
        <f t="shared" si="28"/>
        <v>#DIV/0!</v>
      </c>
      <c r="Q52" s="11" t="e">
        <f t="shared" si="28"/>
        <v>#DIV/0!</v>
      </c>
      <c r="R52" s="231" t="e">
        <f t="shared" ref="R52" si="29">ROUND(SUM(F52:Q52)/12,0)</f>
        <v>#DIV/0!</v>
      </c>
      <c r="T52" s="186"/>
    </row>
    <row r="53" spans="2:22" ht="17.25" customHeight="1" thickBot="1" x14ac:dyDescent="0.6">
      <c r="B53" s="311"/>
      <c r="C53" s="251" t="s">
        <v>12</v>
      </c>
      <c r="D53" s="252"/>
      <c r="E53" s="208" t="s">
        <v>7</v>
      </c>
      <c r="F53" s="54"/>
      <c r="G53" s="236"/>
      <c r="H53" s="55"/>
      <c r="I53" s="236"/>
      <c r="J53" s="236"/>
      <c r="K53" s="237"/>
      <c r="L53" s="212" t="e">
        <f t="shared" ref="L53:Q53" si="30">$F$53*L27</f>
        <v>#DIV/0!</v>
      </c>
      <c r="M53" s="213" t="e">
        <f t="shared" si="30"/>
        <v>#DIV/0!</v>
      </c>
      <c r="N53" s="214" t="e">
        <f t="shared" si="30"/>
        <v>#DIV/0!</v>
      </c>
      <c r="O53" s="214" t="e">
        <f t="shared" si="30"/>
        <v>#DIV/0!</v>
      </c>
      <c r="P53" s="214" t="e">
        <f t="shared" si="30"/>
        <v>#DIV/0!</v>
      </c>
      <c r="Q53" s="215" t="e">
        <f t="shared" si="30"/>
        <v>#DIV/0!</v>
      </c>
      <c r="R53" s="216" t="e">
        <f t="shared" si="25"/>
        <v>#DIV/0!</v>
      </c>
      <c r="T53" s="186"/>
    </row>
    <row r="54" spans="2:22" ht="17.25" customHeight="1" thickTop="1" x14ac:dyDescent="0.55000000000000004">
      <c r="B54" s="295" t="s">
        <v>27</v>
      </c>
      <c r="C54" s="273" t="s">
        <v>1</v>
      </c>
      <c r="D54" s="274"/>
      <c r="E54" s="115" t="s">
        <v>7</v>
      </c>
      <c r="F54" s="232">
        <f t="shared" ref="F54:K55" si="31">F46+F49</f>
        <v>0</v>
      </c>
      <c r="G54" s="233">
        <f t="shared" si="31"/>
        <v>0</v>
      </c>
      <c r="H54" s="234">
        <f t="shared" si="31"/>
        <v>0</v>
      </c>
      <c r="I54" s="233">
        <f t="shared" si="31"/>
        <v>0</v>
      </c>
      <c r="J54" s="233">
        <f t="shared" si="31"/>
        <v>0</v>
      </c>
      <c r="K54" s="235">
        <f t="shared" si="31"/>
        <v>0</v>
      </c>
      <c r="L54" s="144" t="e">
        <f t="shared" ref="L54:Q54" si="32">$F$54*L29</f>
        <v>#DIV/0!</v>
      </c>
      <c r="M54" s="196" t="e">
        <f t="shared" si="32"/>
        <v>#DIV/0!</v>
      </c>
      <c r="N54" s="10" t="e">
        <f t="shared" si="32"/>
        <v>#DIV/0!</v>
      </c>
      <c r="O54" s="10" t="e">
        <f t="shared" si="32"/>
        <v>#DIV/0!</v>
      </c>
      <c r="P54" s="10" t="e">
        <f t="shared" si="32"/>
        <v>#DIV/0!</v>
      </c>
      <c r="Q54" s="11" t="e">
        <f t="shared" si="32"/>
        <v>#DIV/0!</v>
      </c>
      <c r="R54" s="3" t="e">
        <f t="shared" si="25"/>
        <v>#DIV/0!</v>
      </c>
      <c r="T54" s="246" t="s">
        <v>39</v>
      </c>
      <c r="U54" s="246"/>
      <c r="V54" s="246"/>
    </row>
    <row r="55" spans="2:22" ht="17.25" customHeight="1" x14ac:dyDescent="0.55000000000000004">
      <c r="B55" s="296"/>
      <c r="C55" s="247" t="s">
        <v>2</v>
      </c>
      <c r="D55" s="248"/>
      <c r="E55" s="116" t="s">
        <v>7</v>
      </c>
      <c r="F55" s="191">
        <f t="shared" si="31"/>
        <v>0</v>
      </c>
      <c r="G55" s="192">
        <f t="shared" si="31"/>
        <v>0</v>
      </c>
      <c r="H55" s="193">
        <f t="shared" si="31"/>
        <v>0</v>
      </c>
      <c r="I55" s="192">
        <f t="shared" si="31"/>
        <v>0</v>
      </c>
      <c r="J55" s="192">
        <f t="shared" si="31"/>
        <v>0</v>
      </c>
      <c r="K55" s="194">
        <f t="shared" si="31"/>
        <v>0</v>
      </c>
      <c r="L55" s="144" t="e">
        <f t="shared" ref="L55:Q55" si="33">$F$55*L31</f>
        <v>#DIV/0!</v>
      </c>
      <c r="M55" s="196" t="e">
        <f t="shared" si="33"/>
        <v>#DIV/0!</v>
      </c>
      <c r="N55" s="10" t="e">
        <f t="shared" si="33"/>
        <v>#DIV/0!</v>
      </c>
      <c r="O55" s="10" t="e">
        <f t="shared" si="33"/>
        <v>#DIV/0!</v>
      </c>
      <c r="P55" s="10" t="e">
        <f t="shared" si="33"/>
        <v>#DIV/0!</v>
      </c>
      <c r="Q55" s="11" t="e">
        <f t="shared" si="33"/>
        <v>#DIV/0!</v>
      </c>
      <c r="R55" s="3" t="e">
        <f t="shared" si="25"/>
        <v>#DIV/0!</v>
      </c>
      <c r="T55" s="246"/>
      <c r="U55" s="246"/>
      <c r="V55" s="246"/>
    </row>
    <row r="56" spans="2:22" ht="34.5" customHeight="1" x14ac:dyDescent="0.55000000000000004">
      <c r="B56" s="296"/>
      <c r="C56" s="117"/>
      <c r="D56" s="118" t="s">
        <v>14</v>
      </c>
      <c r="E56" s="115" t="s">
        <v>7</v>
      </c>
      <c r="F56" s="191">
        <f>F48</f>
        <v>0</v>
      </c>
      <c r="G56" s="192">
        <f>G48</f>
        <v>0</v>
      </c>
      <c r="H56" s="193">
        <f>H48</f>
        <v>0</v>
      </c>
      <c r="I56" s="193">
        <f t="shared" ref="I56:K56" si="34">I48</f>
        <v>0</v>
      </c>
      <c r="J56" s="193">
        <f>J48</f>
        <v>0</v>
      </c>
      <c r="K56" s="195">
        <f t="shared" si="34"/>
        <v>0</v>
      </c>
      <c r="L56" s="144" t="e">
        <f t="shared" ref="L56:Q56" si="35">$F$56*L33</f>
        <v>#DIV/0!</v>
      </c>
      <c r="M56" s="196" t="e">
        <f t="shared" si="35"/>
        <v>#DIV/0!</v>
      </c>
      <c r="N56" s="10" t="e">
        <f t="shared" si="35"/>
        <v>#DIV/0!</v>
      </c>
      <c r="O56" s="10" t="e">
        <f t="shared" si="35"/>
        <v>#DIV/0!</v>
      </c>
      <c r="P56" s="10" t="e">
        <f t="shared" si="35"/>
        <v>#DIV/0!</v>
      </c>
      <c r="Q56" s="11" t="e">
        <f t="shared" si="35"/>
        <v>#DIV/0!</v>
      </c>
      <c r="R56" s="17" t="e">
        <f t="shared" si="25"/>
        <v>#DIV/0!</v>
      </c>
      <c r="T56" s="246"/>
      <c r="U56" s="246"/>
      <c r="V56" s="246"/>
    </row>
    <row r="57" spans="2:22" ht="17.25" customHeight="1" x14ac:dyDescent="0.55000000000000004">
      <c r="B57" s="296"/>
      <c r="C57" s="249" t="s">
        <v>13</v>
      </c>
      <c r="D57" s="274"/>
      <c r="E57" s="115" t="s">
        <v>7</v>
      </c>
      <c r="F57" s="191">
        <f>F51</f>
        <v>0</v>
      </c>
      <c r="G57" s="192">
        <f t="shared" ref="G57:K57" si="36">G51</f>
        <v>0</v>
      </c>
      <c r="H57" s="193">
        <f t="shared" si="36"/>
        <v>0</v>
      </c>
      <c r="I57" s="192">
        <f t="shared" si="36"/>
        <v>0</v>
      </c>
      <c r="J57" s="192">
        <f>J51</f>
        <v>0</v>
      </c>
      <c r="K57" s="194">
        <f t="shared" si="36"/>
        <v>0</v>
      </c>
      <c r="L57" s="144" t="e">
        <f t="shared" ref="L57:Q57" si="37">$F$57*L35</f>
        <v>#DIV/0!</v>
      </c>
      <c r="M57" s="196" t="e">
        <f t="shared" si="37"/>
        <v>#DIV/0!</v>
      </c>
      <c r="N57" s="10" t="e">
        <f t="shared" si="37"/>
        <v>#DIV/0!</v>
      </c>
      <c r="O57" s="10" t="e">
        <f t="shared" si="37"/>
        <v>#DIV/0!</v>
      </c>
      <c r="P57" s="10" t="e">
        <f t="shared" si="37"/>
        <v>#DIV/0!</v>
      </c>
      <c r="Q57" s="11" t="e">
        <f t="shared" si="37"/>
        <v>#DIV/0!</v>
      </c>
      <c r="R57" s="3" t="e">
        <f t="shared" si="25"/>
        <v>#DIV/0!</v>
      </c>
      <c r="T57" s="246"/>
      <c r="U57" s="246"/>
      <c r="V57" s="246"/>
    </row>
    <row r="58" spans="2:22" ht="17.25" customHeight="1" x14ac:dyDescent="0.55000000000000004">
      <c r="B58" s="296"/>
      <c r="C58" s="223"/>
      <c r="D58" s="230" t="s">
        <v>42</v>
      </c>
      <c r="E58" s="116" t="s">
        <v>7</v>
      </c>
      <c r="F58" s="191">
        <f>F52</f>
        <v>0</v>
      </c>
      <c r="G58" s="192">
        <f t="shared" ref="G58:K59" si="38">G52</f>
        <v>0</v>
      </c>
      <c r="H58" s="193">
        <f t="shared" si="38"/>
        <v>0</v>
      </c>
      <c r="I58" s="192">
        <f t="shared" si="38"/>
        <v>0</v>
      </c>
      <c r="J58" s="192">
        <f t="shared" si="38"/>
        <v>0</v>
      </c>
      <c r="K58" s="194">
        <f t="shared" si="38"/>
        <v>0</v>
      </c>
      <c r="L58" s="144" t="e">
        <f t="shared" ref="L58:Q58" si="39">$F$58*L37</f>
        <v>#DIV/0!</v>
      </c>
      <c r="M58" s="196" t="e">
        <f t="shared" si="39"/>
        <v>#DIV/0!</v>
      </c>
      <c r="N58" s="10" t="e">
        <f t="shared" si="39"/>
        <v>#DIV/0!</v>
      </c>
      <c r="O58" s="10" t="e">
        <f t="shared" si="39"/>
        <v>#DIV/0!</v>
      </c>
      <c r="P58" s="10" t="e">
        <f t="shared" si="39"/>
        <v>#DIV/0!</v>
      </c>
      <c r="Q58" s="11" t="e">
        <f t="shared" si="39"/>
        <v>#DIV/0!</v>
      </c>
      <c r="R58" s="231" t="e">
        <f t="shared" ref="R58" si="40">ROUND(SUM(F58:Q58)/12,0)</f>
        <v>#DIV/0!</v>
      </c>
      <c r="T58" s="246"/>
      <c r="U58" s="246"/>
      <c r="V58" s="246"/>
    </row>
    <row r="59" spans="2:22" ht="17.25" customHeight="1" thickBot="1" x14ac:dyDescent="0.6">
      <c r="B59" s="297"/>
      <c r="C59" s="251" t="s">
        <v>12</v>
      </c>
      <c r="D59" s="252"/>
      <c r="E59" s="208" t="s">
        <v>7</v>
      </c>
      <c r="F59" s="238">
        <f>F53</f>
        <v>0</v>
      </c>
      <c r="G59" s="239">
        <f t="shared" si="38"/>
        <v>0</v>
      </c>
      <c r="H59" s="240">
        <f t="shared" si="38"/>
        <v>0</v>
      </c>
      <c r="I59" s="239">
        <f t="shared" si="38"/>
        <v>0</v>
      </c>
      <c r="J59" s="239">
        <f t="shared" si="38"/>
        <v>0</v>
      </c>
      <c r="K59" s="241">
        <f t="shared" si="38"/>
        <v>0</v>
      </c>
      <c r="L59" s="212" t="e">
        <f t="shared" ref="L59:Q59" si="41">$F$59*L39</f>
        <v>#DIV/0!</v>
      </c>
      <c r="M59" s="213" t="e">
        <f t="shared" si="41"/>
        <v>#DIV/0!</v>
      </c>
      <c r="N59" s="214" t="e">
        <f t="shared" si="41"/>
        <v>#DIV/0!</v>
      </c>
      <c r="O59" s="214" t="e">
        <f t="shared" si="41"/>
        <v>#DIV/0!</v>
      </c>
      <c r="P59" s="214" t="e">
        <f t="shared" si="41"/>
        <v>#DIV/0!</v>
      </c>
      <c r="Q59" s="215" t="e">
        <f t="shared" si="41"/>
        <v>#DIV/0!</v>
      </c>
      <c r="R59" s="216" t="e">
        <f t="shared" si="25"/>
        <v>#DIV/0!</v>
      </c>
      <c r="T59" s="246"/>
      <c r="U59" s="246"/>
      <c r="V59" s="246"/>
    </row>
    <row r="60" spans="2:22" ht="17.25" customHeight="1" thickTop="1" thickBot="1" x14ac:dyDescent="0.6">
      <c r="C60" s="258" t="s">
        <v>11</v>
      </c>
      <c r="D60" s="259"/>
      <c r="E60" s="85"/>
      <c r="F60" s="14">
        <f>SUM(F54+F55+F57+F59)</f>
        <v>0</v>
      </c>
      <c r="G60" s="15">
        <f t="shared" ref="G60:K60" si="42">SUM(G54+G55+G57+G59)</f>
        <v>0</v>
      </c>
      <c r="H60" s="15">
        <f t="shared" si="42"/>
        <v>0</v>
      </c>
      <c r="I60" s="101">
        <f t="shared" si="42"/>
        <v>0</v>
      </c>
      <c r="J60" s="101">
        <f t="shared" si="42"/>
        <v>0</v>
      </c>
      <c r="K60" s="143">
        <f t="shared" si="42"/>
        <v>0</v>
      </c>
      <c r="L60" s="141"/>
      <c r="M60" s="199"/>
      <c r="N60" s="120"/>
      <c r="O60" s="120"/>
      <c r="P60" s="120"/>
      <c r="Q60" s="121"/>
      <c r="R60" s="16" t="e">
        <f>SUM(R54+R55+R57+R59)</f>
        <v>#DIV/0!</v>
      </c>
    </row>
    <row r="61" spans="2:22" ht="17.25" customHeight="1" x14ac:dyDescent="0.55000000000000004">
      <c r="C61" s="89" t="s">
        <v>6</v>
      </c>
    </row>
    <row r="62" spans="2:22" ht="17.25" customHeight="1" x14ac:dyDescent="0.55000000000000004"/>
    <row r="63" spans="2:22" ht="17.25" customHeight="1" x14ac:dyDescent="0.55000000000000004"/>
    <row r="64" spans="2:22" ht="17.25" customHeight="1" x14ac:dyDescent="0.55000000000000004"/>
    <row r="65" spans="1:22" ht="37.5" customHeight="1" x14ac:dyDescent="0.55000000000000004"/>
    <row r="66" spans="1:22" ht="17.25" customHeight="1" thickBot="1" x14ac:dyDescent="0.6">
      <c r="A66" s="62" t="s">
        <v>16</v>
      </c>
      <c r="B66" s="62"/>
      <c r="F66" s="78"/>
    </row>
    <row r="67" spans="1:22" ht="17.25" customHeight="1" x14ac:dyDescent="0.55000000000000004">
      <c r="C67" s="260"/>
      <c r="D67" s="261"/>
      <c r="E67" s="262"/>
      <c r="F67" s="114">
        <v>4</v>
      </c>
      <c r="G67" s="63">
        <v>5</v>
      </c>
      <c r="H67" s="64">
        <v>6</v>
      </c>
      <c r="I67" s="64">
        <v>7</v>
      </c>
      <c r="J67" s="64">
        <v>8</v>
      </c>
      <c r="K67" s="80">
        <v>9</v>
      </c>
      <c r="L67" s="114">
        <v>10</v>
      </c>
      <c r="M67" s="201">
        <v>11</v>
      </c>
      <c r="N67" s="64">
        <v>12</v>
      </c>
      <c r="O67" s="64">
        <v>1</v>
      </c>
      <c r="P67" s="64">
        <v>2</v>
      </c>
      <c r="Q67" s="79">
        <v>3</v>
      </c>
      <c r="R67" s="266" t="s">
        <v>4</v>
      </c>
    </row>
    <row r="68" spans="1:22" ht="17.25" customHeight="1" thickBot="1" x14ac:dyDescent="0.6">
      <c r="C68" s="298"/>
      <c r="D68" s="299"/>
      <c r="E68" s="300"/>
      <c r="F68" s="268" t="s">
        <v>37</v>
      </c>
      <c r="G68" s="269"/>
      <c r="H68" s="269"/>
      <c r="I68" s="269"/>
      <c r="J68" s="269"/>
      <c r="K68" s="269"/>
      <c r="L68" s="270" t="s">
        <v>38</v>
      </c>
      <c r="M68" s="271"/>
      <c r="N68" s="271"/>
      <c r="O68" s="271"/>
      <c r="P68" s="271"/>
      <c r="Q68" s="272"/>
      <c r="R68" s="267"/>
    </row>
    <row r="69" spans="1:22" ht="17.25" customHeight="1" x14ac:dyDescent="0.55000000000000004">
      <c r="B69" s="310" t="s">
        <v>25</v>
      </c>
      <c r="C69" s="279" t="s">
        <v>1</v>
      </c>
      <c r="D69" s="301"/>
      <c r="E69" s="147" t="s">
        <v>7</v>
      </c>
      <c r="F69" s="18">
        <f t="shared" ref="F69:K80" si="43">F46</f>
        <v>0</v>
      </c>
      <c r="G69" s="19">
        <f t="shared" si="43"/>
        <v>0</v>
      </c>
      <c r="H69" s="19">
        <f t="shared" si="43"/>
        <v>0</v>
      </c>
      <c r="I69" s="102">
        <f t="shared" si="43"/>
        <v>0</v>
      </c>
      <c r="J69" s="102">
        <f t="shared" si="43"/>
        <v>0</v>
      </c>
      <c r="K69" s="136">
        <f t="shared" si="43"/>
        <v>0</v>
      </c>
      <c r="L69" s="139"/>
      <c r="M69" s="202"/>
      <c r="N69" s="24"/>
      <c r="O69" s="24"/>
      <c r="P69" s="24"/>
      <c r="Q69" s="25"/>
      <c r="R69" s="3">
        <f>ROUND(SUM(F69:Q69)/12,0)</f>
        <v>0</v>
      </c>
    </row>
    <row r="70" spans="1:22" ht="17.25" customHeight="1" x14ac:dyDescent="0.55000000000000004">
      <c r="B70" s="296"/>
      <c r="C70" s="247" t="s">
        <v>2</v>
      </c>
      <c r="D70" s="248"/>
      <c r="E70" s="107" t="s">
        <v>7</v>
      </c>
      <c r="F70" s="18">
        <f t="shared" si="43"/>
        <v>0</v>
      </c>
      <c r="G70" s="19">
        <f t="shared" si="43"/>
        <v>0</v>
      </c>
      <c r="H70" s="19">
        <f t="shared" si="43"/>
        <v>0</v>
      </c>
      <c r="I70" s="102">
        <f t="shared" si="43"/>
        <v>0</v>
      </c>
      <c r="J70" s="102">
        <f t="shared" si="43"/>
        <v>0</v>
      </c>
      <c r="K70" s="136">
        <f t="shared" si="43"/>
        <v>0</v>
      </c>
      <c r="L70" s="139"/>
      <c r="M70" s="202"/>
      <c r="N70" s="24"/>
      <c r="O70" s="24"/>
      <c r="P70" s="24"/>
      <c r="Q70" s="25"/>
      <c r="R70" s="3">
        <f t="shared" ref="R70:R82" si="44">ROUND(SUM(F70:Q70)/12,0)</f>
        <v>0</v>
      </c>
    </row>
    <row r="71" spans="1:22" ht="34.5" customHeight="1" thickBot="1" x14ac:dyDescent="0.6">
      <c r="B71" s="311"/>
      <c r="C71" s="157"/>
      <c r="D71" s="158" t="s">
        <v>14</v>
      </c>
      <c r="E71" s="122" t="s">
        <v>7</v>
      </c>
      <c r="F71" s="20">
        <f t="shared" si="43"/>
        <v>0</v>
      </c>
      <c r="G71" s="21">
        <f t="shared" si="43"/>
        <v>0</v>
      </c>
      <c r="H71" s="21">
        <f t="shared" si="43"/>
        <v>0</v>
      </c>
      <c r="I71" s="103">
        <f t="shared" si="43"/>
        <v>0</v>
      </c>
      <c r="J71" s="103">
        <f t="shared" si="43"/>
        <v>0</v>
      </c>
      <c r="K71" s="137">
        <f t="shared" si="43"/>
        <v>0</v>
      </c>
      <c r="L71" s="164"/>
      <c r="M71" s="203"/>
      <c r="N71" s="165"/>
      <c r="O71" s="165"/>
      <c r="P71" s="165"/>
      <c r="Q71" s="166"/>
      <c r="R71" s="159">
        <f t="shared" si="44"/>
        <v>0</v>
      </c>
      <c r="T71" s="246"/>
      <c r="U71" s="246"/>
      <c r="V71" s="246"/>
    </row>
    <row r="72" spans="1:22" ht="17.25" customHeight="1" thickTop="1" x14ac:dyDescent="0.55000000000000004">
      <c r="B72" s="295" t="s">
        <v>26</v>
      </c>
      <c r="C72" s="316" t="s">
        <v>1</v>
      </c>
      <c r="D72" s="317"/>
      <c r="E72" s="149" t="s">
        <v>7</v>
      </c>
      <c r="F72" s="167">
        <f t="shared" si="43"/>
        <v>0</v>
      </c>
      <c r="G72" s="168">
        <f t="shared" si="43"/>
        <v>0</v>
      </c>
      <c r="H72" s="168">
        <f t="shared" si="43"/>
        <v>0</v>
      </c>
      <c r="I72" s="169">
        <f t="shared" si="43"/>
        <v>0</v>
      </c>
      <c r="J72" s="169">
        <f t="shared" si="43"/>
        <v>0</v>
      </c>
      <c r="K72" s="170">
        <f t="shared" si="43"/>
        <v>0</v>
      </c>
      <c r="L72" s="171"/>
      <c r="M72" s="204"/>
      <c r="N72" s="172"/>
      <c r="O72" s="172"/>
      <c r="P72" s="172"/>
      <c r="Q72" s="173"/>
      <c r="R72" s="174">
        <f t="shared" si="44"/>
        <v>0</v>
      </c>
      <c r="T72" s="246"/>
      <c r="U72" s="246"/>
      <c r="V72" s="246"/>
    </row>
    <row r="73" spans="1:22" ht="17.25" customHeight="1" x14ac:dyDescent="0.55000000000000004">
      <c r="B73" s="296"/>
      <c r="C73" s="247" t="s">
        <v>2</v>
      </c>
      <c r="D73" s="248"/>
      <c r="E73" s="107" t="s">
        <v>7</v>
      </c>
      <c r="F73" s="18">
        <f t="shared" si="43"/>
        <v>0</v>
      </c>
      <c r="G73" s="19">
        <f t="shared" si="43"/>
        <v>0</v>
      </c>
      <c r="H73" s="19">
        <f t="shared" si="43"/>
        <v>0</v>
      </c>
      <c r="I73" s="102">
        <f t="shared" si="43"/>
        <v>0</v>
      </c>
      <c r="J73" s="102">
        <f t="shared" si="43"/>
        <v>0</v>
      </c>
      <c r="K73" s="136">
        <f t="shared" si="43"/>
        <v>0</v>
      </c>
      <c r="L73" s="139"/>
      <c r="M73" s="202"/>
      <c r="N73" s="24"/>
      <c r="O73" s="24"/>
      <c r="P73" s="24"/>
      <c r="Q73" s="25"/>
      <c r="R73" s="3">
        <f t="shared" si="44"/>
        <v>0</v>
      </c>
      <c r="T73" s="246"/>
      <c r="U73" s="246"/>
      <c r="V73" s="246"/>
    </row>
    <row r="74" spans="1:22" ht="17.25" customHeight="1" x14ac:dyDescent="0.55000000000000004">
      <c r="B74" s="296"/>
      <c r="C74" s="249" t="s">
        <v>13</v>
      </c>
      <c r="D74" s="250"/>
      <c r="E74" s="107" t="s">
        <v>7</v>
      </c>
      <c r="F74" s="18">
        <f t="shared" si="43"/>
        <v>0</v>
      </c>
      <c r="G74" s="19">
        <f t="shared" si="43"/>
        <v>0</v>
      </c>
      <c r="H74" s="19">
        <f t="shared" si="43"/>
        <v>0</v>
      </c>
      <c r="I74" s="102">
        <f t="shared" si="43"/>
        <v>0</v>
      </c>
      <c r="J74" s="102">
        <f t="shared" si="43"/>
        <v>0</v>
      </c>
      <c r="K74" s="136">
        <f t="shared" si="43"/>
        <v>0</v>
      </c>
      <c r="L74" s="139"/>
      <c r="M74" s="202"/>
      <c r="N74" s="24"/>
      <c r="O74" s="24"/>
      <c r="P74" s="24"/>
      <c r="Q74" s="25"/>
      <c r="R74" s="3">
        <f t="shared" si="44"/>
        <v>0</v>
      </c>
      <c r="T74" s="186"/>
    </row>
    <row r="75" spans="1:22" ht="17.25" customHeight="1" x14ac:dyDescent="0.55000000000000004">
      <c r="B75" s="296"/>
      <c r="C75" s="223"/>
      <c r="D75" s="230" t="s">
        <v>42</v>
      </c>
      <c r="E75" s="222" t="s">
        <v>7</v>
      </c>
      <c r="F75" s="18">
        <f t="shared" si="43"/>
        <v>0</v>
      </c>
      <c r="G75" s="19">
        <f t="shared" si="43"/>
        <v>0</v>
      </c>
      <c r="H75" s="19">
        <f t="shared" si="43"/>
        <v>0</v>
      </c>
      <c r="I75" s="102">
        <f t="shared" si="43"/>
        <v>0</v>
      </c>
      <c r="J75" s="102">
        <f t="shared" si="43"/>
        <v>0</v>
      </c>
      <c r="K75" s="136">
        <f t="shared" si="43"/>
        <v>0</v>
      </c>
      <c r="L75" s="139"/>
      <c r="M75" s="202"/>
      <c r="N75" s="24"/>
      <c r="O75" s="24"/>
      <c r="P75" s="24"/>
      <c r="Q75" s="25"/>
      <c r="R75" s="231">
        <f t="shared" ref="R75" si="45">ROUND(SUM(F75:Q75)/12,0)</f>
        <v>0</v>
      </c>
      <c r="T75" s="186"/>
    </row>
    <row r="76" spans="1:22" ht="17.25" customHeight="1" thickBot="1" x14ac:dyDescent="0.6">
      <c r="B76" s="311"/>
      <c r="C76" s="308" t="s">
        <v>12</v>
      </c>
      <c r="D76" s="309"/>
      <c r="E76" s="217" t="s">
        <v>7</v>
      </c>
      <c r="F76" s="218">
        <f t="shared" si="43"/>
        <v>0</v>
      </c>
      <c r="G76" s="219">
        <f t="shared" si="43"/>
        <v>0</v>
      </c>
      <c r="H76" s="219">
        <f t="shared" si="43"/>
        <v>0</v>
      </c>
      <c r="I76" s="220">
        <f t="shared" si="43"/>
        <v>0</v>
      </c>
      <c r="J76" s="220">
        <f t="shared" si="43"/>
        <v>0</v>
      </c>
      <c r="K76" s="221">
        <f t="shared" si="43"/>
        <v>0</v>
      </c>
      <c r="L76" s="242"/>
      <c r="M76" s="243"/>
      <c r="N76" s="244"/>
      <c r="O76" s="244"/>
      <c r="P76" s="244"/>
      <c r="Q76" s="245"/>
      <c r="R76" s="216">
        <f t="shared" si="44"/>
        <v>0</v>
      </c>
      <c r="T76" s="186"/>
    </row>
    <row r="77" spans="1:22" ht="17.25" customHeight="1" thickTop="1" x14ac:dyDescent="0.55000000000000004">
      <c r="B77" s="295" t="s">
        <v>27</v>
      </c>
      <c r="C77" s="279" t="s">
        <v>1</v>
      </c>
      <c r="D77" s="301"/>
      <c r="E77" s="147" t="s">
        <v>7</v>
      </c>
      <c r="F77" s="160">
        <f t="shared" si="43"/>
        <v>0</v>
      </c>
      <c r="G77" s="161">
        <f t="shared" si="43"/>
        <v>0</v>
      </c>
      <c r="H77" s="161">
        <f t="shared" si="43"/>
        <v>0</v>
      </c>
      <c r="I77" s="162">
        <f t="shared" si="43"/>
        <v>0</v>
      </c>
      <c r="J77" s="162">
        <f t="shared" si="43"/>
        <v>0</v>
      </c>
      <c r="K77" s="163">
        <f t="shared" si="43"/>
        <v>0</v>
      </c>
      <c r="L77" s="153">
        <f t="shared" ref="L77:Q77" si="46">L69+L72</f>
        <v>0</v>
      </c>
      <c r="M77" s="198">
        <f t="shared" si="46"/>
        <v>0</v>
      </c>
      <c r="N77" s="154">
        <f t="shared" si="46"/>
        <v>0</v>
      </c>
      <c r="O77" s="154">
        <f t="shared" si="46"/>
        <v>0</v>
      </c>
      <c r="P77" s="154">
        <f t="shared" si="46"/>
        <v>0</v>
      </c>
      <c r="Q77" s="155">
        <f t="shared" si="46"/>
        <v>0</v>
      </c>
      <c r="R77" s="156">
        <f t="shared" si="44"/>
        <v>0</v>
      </c>
      <c r="T77" s="246" t="s">
        <v>28</v>
      </c>
      <c r="U77" s="246"/>
      <c r="V77" s="246"/>
    </row>
    <row r="78" spans="1:22" ht="17.25" customHeight="1" x14ac:dyDescent="0.55000000000000004">
      <c r="B78" s="296"/>
      <c r="C78" s="247" t="s">
        <v>2</v>
      </c>
      <c r="D78" s="248"/>
      <c r="E78" s="107" t="s">
        <v>7</v>
      </c>
      <c r="F78" s="18">
        <f t="shared" si="43"/>
        <v>0</v>
      </c>
      <c r="G78" s="19">
        <f t="shared" si="43"/>
        <v>0</v>
      </c>
      <c r="H78" s="19">
        <f t="shared" si="43"/>
        <v>0</v>
      </c>
      <c r="I78" s="102">
        <f t="shared" si="43"/>
        <v>0</v>
      </c>
      <c r="J78" s="102">
        <f t="shared" si="43"/>
        <v>0</v>
      </c>
      <c r="K78" s="136">
        <f t="shared" si="43"/>
        <v>0</v>
      </c>
      <c r="L78" s="144">
        <f t="shared" ref="L78" si="47">L70+L73</f>
        <v>0</v>
      </c>
      <c r="M78" s="196">
        <f>M70+M73</f>
        <v>0</v>
      </c>
      <c r="N78" s="10">
        <f>N70+N73</f>
        <v>0</v>
      </c>
      <c r="O78" s="10">
        <f>O70+O73</f>
        <v>0</v>
      </c>
      <c r="P78" s="10">
        <f>P70+P73</f>
        <v>0</v>
      </c>
      <c r="Q78" s="11">
        <f>Q70+Q73</f>
        <v>0</v>
      </c>
      <c r="R78" s="3">
        <f t="shared" si="44"/>
        <v>0</v>
      </c>
      <c r="T78" s="246"/>
      <c r="U78" s="246"/>
      <c r="V78" s="246"/>
    </row>
    <row r="79" spans="1:22" ht="34.5" customHeight="1" x14ac:dyDescent="0.55000000000000004">
      <c r="B79" s="296"/>
      <c r="C79" s="117"/>
      <c r="D79" s="118" t="s">
        <v>14</v>
      </c>
      <c r="E79" s="107" t="s">
        <v>7</v>
      </c>
      <c r="F79" s="18">
        <f t="shared" si="43"/>
        <v>0</v>
      </c>
      <c r="G79" s="19">
        <f t="shared" si="43"/>
        <v>0</v>
      </c>
      <c r="H79" s="19">
        <f t="shared" si="43"/>
        <v>0</v>
      </c>
      <c r="I79" s="102">
        <f t="shared" si="43"/>
        <v>0</v>
      </c>
      <c r="J79" s="102">
        <f t="shared" si="43"/>
        <v>0</v>
      </c>
      <c r="K79" s="136">
        <f t="shared" si="43"/>
        <v>0</v>
      </c>
      <c r="L79" s="144">
        <f>L71</f>
        <v>0</v>
      </c>
      <c r="M79" s="196">
        <f>M71</f>
        <v>0</v>
      </c>
      <c r="N79" s="10">
        <f t="shared" ref="N79:Q79" si="48">N71</f>
        <v>0</v>
      </c>
      <c r="O79" s="10">
        <f t="shared" si="48"/>
        <v>0</v>
      </c>
      <c r="P79" s="10">
        <f t="shared" si="48"/>
        <v>0</v>
      </c>
      <c r="Q79" s="11">
        <f t="shared" si="48"/>
        <v>0</v>
      </c>
      <c r="R79" s="17">
        <f t="shared" si="44"/>
        <v>0</v>
      </c>
      <c r="T79" s="246"/>
      <c r="U79" s="246"/>
      <c r="V79" s="246"/>
    </row>
    <row r="80" spans="1:22" ht="17.25" customHeight="1" x14ac:dyDescent="0.55000000000000004">
      <c r="B80" s="296"/>
      <c r="C80" s="249" t="s">
        <v>13</v>
      </c>
      <c r="D80" s="250"/>
      <c r="E80" s="107" t="s">
        <v>7</v>
      </c>
      <c r="F80" s="18">
        <f t="shared" si="43"/>
        <v>0</v>
      </c>
      <c r="G80" s="19">
        <f t="shared" si="43"/>
        <v>0</v>
      </c>
      <c r="H80" s="19">
        <f t="shared" si="43"/>
        <v>0</v>
      </c>
      <c r="I80" s="102">
        <f t="shared" si="43"/>
        <v>0</v>
      </c>
      <c r="J80" s="102">
        <f t="shared" si="43"/>
        <v>0</v>
      </c>
      <c r="K80" s="136">
        <f t="shared" si="43"/>
        <v>0</v>
      </c>
      <c r="L80" s="144">
        <f t="shared" ref="L80:M82" si="49">L74</f>
        <v>0</v>
      </c>
      <c r="M80" s="196">
        <f t="shared" si="49"/>
        <v>0</v>
      </c>
      <c r="N80" s="10">
        <f t="shared" ref="N80:Q80" si="50">N74</f>
        <v>0</v>
      </c>
      <c r="O80" s="10">
        <f t="shared" si="50"/>
        <v>0</v>
      </c>
      <c r="P80" s="10">
        <f t="shared" si="50"/>
        <v>0</v>
      </c>
      <c r="Q80" s="11">
        <f t="shared" si="50"/>
        <v>0</v>
      </c>
      <c r="R80" s="3">
        <f t="shared" si="44"/>
        <v>0</v>
      </c>
      <c r="T80" s="246"/>
      <c r="U80" s="246"/>
      <c r="V80" s="246"/>
    </row>
    <row r="81" spans="2:22" ht="17.25" customHeight="1" x14ac:dyDescent="0.55000000000000004">
      <c r="B81" s="296"/>
      <c r="C81" s="223"/>
      <c r="D81" s="230" t="s">
        <v>42</v>
      </c>
      <c r="E81" s="222" t="s">
        <v>7</v>
      </c>
      <c r="F81" s="18">
        <f t="shared" ref="F81:K82" si="51">F58</f>
        <v>0</v>
      </c>
      <c r="G81" s="19">
        <f t="shared" si="51"/>
        <v>0</v>
      </c>
      <c r="H81" s="19">
        <f t="shared" si="51"/>
        <v>0</v>
      </c>
      <c r="I81" s="102">
        <f t="shared" si="51"/>
        <v>0</v>
      </c>
      <c r="J81" s="102">
        <f t="shared" si="51"/>
        <v>0</v>
      </c>
      <c r="K81" s="136">
        <f t="shared" si="51"/>
        <v>0</v>
      </c>
      <c r="L81" s="144">
        <f t="shared" si="49"/>
        <v>0</v>
      </c>
      <c r="M81" s="196">
        <f t="shared" si="49"/>
        <v>0</v>
      </c>
      <c r="N81" s="10">
        <f t="shared" ref="N81:P82" si="52">N75</f>
        <v>0</v>
      </c>
      <c r="O81" s="10">
        <f t="shared" si="52"/>
        <v>0</v>
      </c>
      <c r="P81" s="10">
        <f t="shared" si="52"/>
        <v>0</v>
      </c>
      <c r="Q81" s="11">
        <f>Q75</f>
        <v>0</v>
      </c>
      <c r="R81" s="231">
        <f t="shared" ref="R81" si="53">ROUND(SUM(F81:Q81)/12,0)</f>
        <v>0</v>
      </c>
      <c r="T81" s="246"/>
      <c r="U81" s="246"/>
      <c r="V81" s="246"/>
    </row>
    <row r="82" spans="2:22" ht="17.25" customHeight="1" thickBot="1" x14ac:dyDescent="0.6">
      <c r="B82" s="297"/>
      <c r="C82" s="308" t="s">
        <v>12</v>
      </c>
      <c r="D82" s="309"/>
      <c r="E82" s="217" t="s">
        <v>7</v>
      </c>
      <c r="F82" s="218">
        <f t="shared" si="51"/>
        <v>0</v>
      </c>
      <c r="G82" s="219">
        <f t="shared" si="51"/>
        <v>0</v>
      </c>
      <c r="H82" s="219">
        <f t="shared" si="51"/>
        <v>0</v>
      </c>
      <c r="I82" s="220">
        <f t="shared" si="51"/>
        <v>0</v>
      </c>
      <c r="J82" s="220">
        <f t="shared" si="51"/>
        <v>0</v>
      </c>
      <c r="K82" s="221">
        <f t="shared" si="51"/>
        <v>0</v>
      </c>
      <c r="L82" s="212">
        <f t="shared" si="49"/>
        <v>0</v>
      </c>
      <c r="M82" s="213">
        <f t="shared" si="49"/>
        <v>0</v>
      </c>
      <c r="N82" s="214">
        <f t="shared" si="52"/>
        <v>0</v>
      </c>
      <c r="O82" s="214">
        <f t="shared" si="52"/>
        <v>0</v>
      </c>
      <c r="P82" s="214">
        <f t="shared" si="52"/>
        <v>0</v>
      </c>
      <c r="Q82" s="215">
        <f>Q76</f>
        <v>0</v>
      </c>
      <c r="R82" s="216">
        <f t="shared" si="44"/>
        <v>0</v>
      </c>
      <c r="T82" s="246"/>
      <c r="U82" s="246"/>
      <c r="V82" s="246"/>
    </row>
    <row r="83" spans="2:22" ht="17.25" customHeight="1" thickTop="1" thickBot="1" x14ac:dyDescent="0.6">
      <c r="C83" s="253" t="s">
        <v>11</v>
      </c>
      <c r="D83" s="254"/>
      <c r="E83" s="96"/>
      <c r="F83" s="22">
        <f t="shared" ref="F83:K83" si="54">F60</f>
        <v>0</v>
      </c>
      <c r="G83" s="23">
        <f t="shared" si="54"/>
        <v>0</v>
      </c>
      <c r="H83" s="23">
        <f t="shared" si="54"/>
        <v>0</v>
      </c>
      <c r="I83" s="104">
        <f t="shared" si="54"/>
        <v>0</v>
      </c>
      <c r="J83" s="104">
        <f t="shared" si="54"/>
        <v>0</v>
      </c>
      <c r="K83" s="138">
        <f t="shared" si="54"/>
        <v>0</v>
      </c>
      <c r="L83" s="22"/>
      <c r="M83" s="101"/>
      <c r="N83" s="8"/>
      <c r="O83" s="8"/>
      <c r="P83" s="8"/>
      <c r="Q83" s="123"/>
      <c r="R83" s="16">
        <f>SUM(R77+R78+R80+R82)</f>
        <v>0</v>
      </c>
    </row>
    <row r="84" spans="2:22" ht="17.25" customHeight="1" x14ac:dyDescent="0.55000000000000004">
      <c r="C84" s="89" t="s">
        <v>6</v>
      </c>
      <c r="F84" s="98"/>
      <c r="G84" s="98"/>
      <c r="H84" s="98"/>
      <c r="I84" s="98"/>
      <c r="J84" s="98"/>
      <c r="K84" s="98"/>
      <c r="L84" s="98"/>
      <c r="M84" s="98"/>
      <c r="N84" s="98"/>
      <c r="O84" s="98"/>
      <c r="P84" s="98"/>
      <c r="Q84" s="98"/>
      <c r="R84" s="98"/>
    </row>
    <row r="85" spans="2:22" ht="3.75" customHeight="1" x14ac:dyDescent="0.55000000000000004">
      <c r="F85" s="98"/>
      <c r="G85" s="98"/>
      <c r="H85" s="98"/>
      <c r="I85" s="98"/>
      <c r="J85" s="98"/>
      <c r="K85" s="98"/>
      <c r="L85" s="98"/>
      <c r="M85" s="98"/>
      <c r="N85" s="98"/>
      <c r="O85" s="98"/>
      <c r="P85" s="98"/>
      <c r="Q85" s="98"/>
      <c r="R85" s="98"/>
    </row>
    <row r="86" spans="2:22" ht="17.25" customHeight="1" thickBot="1" x14ac:dyDescent="0.6">
      <c r="C86" s="99" t="s">
        <v>23</v>
      </c>
      <c r="D86" s="124"/>
    </row>
    <row r="87" spans="2:22" ht="94.5" customHeight="1" thickBot="1" x14ac:dyDescent="0.6">
      <c r="C87" s="255"/>
      <c r="D87" s="256"/>
      <c r="E87" s="256"/>
      <c r="F87" s="256"/>
      <c r="G87" s="256"/>
      <c r="H87" s="256"/>
      <c r="I87" s="256"/>
      <c r="J87" s="256"/>
      <c r="K87" s="256"/>
      <c r="L87" s="256"/>
      <c r="M87" s="256"/>
      <c r="N87" s="256"/>
      <c r="O87" s="256"/>
      <c r="P87" s="256"/>
      <c r="Q87" s="256"/>
      <c r="R87" s="257"/>
    </row>
    <row r="88" spans="2:22" ht="17.25" customHeight="1" x14ac:dyDescent="0.55000000000000004"/>
    <row r="89" spans="2:22" ht="17.25" customHeight="1" x14ac:dyDescent="0.55000000000000004"/>
    <row r="90" spans="2:22" ht="17.25" customHeight="1" x14ac:dyDescent="0.55000000000000004"/>
    <row r="91" spans="2:22" ht="17.25" customHeight="1" x14ac:dyDescent="0.55000000000000004"/>
    <row r="92" spans="2:22" ht="17.25" customHeight="1" x14ac:dyDescent="0.55000000000000004"/>
    <row r="93" spans="2:22" ht="17.25" customHeight="1" x14ac:dyDescent="0.55000000000000004"/>
    <row r="94" spans="2:22" ht="17.25" customHeight="1" x14ac:dyDescent="0.55000000000000004"/>
    <row r="95" spans="2:22" ht="17.25" customHeight="1" x14ac:dyDescent="0.55000000000000004"/>
    <row r="96" spans="2:22" ht="17.25" customHeight="1" x14ac:dyDescent="0.55000000000000004"/>
    <row r="97" ht="17.25" customHeight="1" x14ac:dyDescent="0.55000000000000004"/>
    <row r="98" ht="17.25" customHeight="1" x14ac:dyDescent="0.55000000000000004"/>
    <row r="99" ht="17.25" customHeight="1" x14ac:dyDescent="0.55000000000000004"/>
    <row r="100" ht="17.25" customHeight="1" x14ac:dyDescent="0.55000000000000004"/>
    <row r="101" ht="17.25" customHeight="1" x14ac:dyDescent="0.55000000000000004"/>
    <row r="102" ht="17.25" customHeight="1" x14ac:dyDescent="0.55000000000000004"/>
    <row r="103" ht="17.25" customHeight="1" x14ac:dyDescent="0.55000000000000004"/>
    <row r="104" ht="17.25" customHeight="1" x14ac:dyDescent="0.55000000000000004"/>
    <row r="105" ht="17.25" customHeight="1" x14ac:dyDescent="0.55000000000000004"/>
    <row r="106" ht="17.25" customHeight="1" x14ac:dyDescent="0.55000000000000004"/>
    <row r="107" ht="17.25" customHeight="1" x14ac:dyDescent="0.55000000000000004"/>
    <row r="108" ht="17.25" customHeight="1" x14ac:dyDescent="0.55000000000000004"/>
    <row r="109" ht="17.25" customHeight="1" x14ac:dyDescent="0.55000000000000004"/>
    <row r="110" ht="17.25" customHeight="1" x14ac:dyDescent="0.55000000000000004"/>
    <row r="111" ht="17.25" customHeight="1" x14ac:dyDescent="0.55000000000000004"/>
    <row r="112" ht="17.25" customHeight="1" x14ac:dyDescent="0.55000000000000004"/>
    <row r="113" ht="17.25" customHeight="1" x14ac:dyDescent="0.55000000000000004"/>
    <row r="114" ht="17.25" customHeight="1" x14ac:dyDescent="0.55000000000000004"/>
    <row r="115" ht="17.25" customHeight="1" x14ac:dyDescent="0.55000000000000004"/>
    <row r="116" ht="17.25" customHeight="1" x14ac:dyDescent="0.55000000000000004"/>
    <row r="117" ht="17.25" customHeight="1" x14ac:dyDescent="0.55000000000000004"/>
    <row r="118" ht="17.25" customHeight="1" x14ac:dyDescent="0.55000000000000004"/>
    <row r="119" ht="17.25" customHeight="1" x14ac:dyDescent="0.55000000000000004"/>
    <row r="120" ht="17.25" customHeight="1" x14ac:dyDescent="0.55000000000000004"/>
    <row r="121" ht="17.25" customHeight="1" x14ac:dyDescent="0.55000000000000004"/>
    <row r="122" ht="17.25" customHeight="1" x14ac:dyDescent="0.55000000000000004"/>
    <row r="123" ht="17.25" customHeight="1" x14ac:dyDescent="0.55000000000000004"/>
    <row r="124" ht="17.25" customHeight="1" x14ac:dyDescent="0.55000000000000004"/>
    <row r="125" ht="17.25" customHeight="1" x14ac:dyDescent="0.55000000000000004"/>
    <row r="126" ht="17.25" customHeight="1" x14ac:dyDescent="0.55000000000000004"/>
  </sheetData>
  <sheetProtection algorithmName="SHA-512" hashValue="7VLjo9thhPwN6/jcXcvzVr1KutYmpyxlRi9Hpd29+Xwl8MOqaeMYou9hGMNRIyr28Ga0A4RL/kSrGnSWrFjt6Q==" saltValue="nKeerGRK/Xyk74cSwcQHJQ==" spinCount="100000" sheet="1" objects="1" scenarios="1"/>
  <mergeCells count="67">
    <mergeCell ref="B49:B53"/>
    <mergeCell ref="C57:D57"/>
    <mergeCell ref="T54:V59"/>
    <mergeCell ref="R44:R45"/>
    <mergeCell ref="C54:D54"/>
    <mergeCell ref="B69:B71"/>
    <mergeCell ref="B77:B82"/>
    <mergeCell ref="T71:V73"/>
    <mergeCell ref="T77:V82"/>
    <mergeCell ref="C73:D73"/>
    <mergeCell ref="C74:D74"/>
    <mergeCell ref="C76:D76"/>
    <mergeCell ref="C72:D72"/>
    <mergeCell ref="B72:B76"/>
    <mergeCell ref="C38:D39"/>
    <mergeCell ref="C40:D40"/>
    <mergeCell ref="C44:E45"/>
    <mergeCell ref="D24:D25"/>
    <mergeCell ref="D36:D37"/>
    <mergeCell ref="C87:R87"/>
    <mergeCell ref="C12:D13"/>
    <mergeCell ref="C14:D15"/>
    <mergeCell ref="C16:C17"/>
    <mergeCell ref="D16:D17"/>
    <mergeCell ref="C46:D46"/>
    <mergeCell ref="C47:D47"/>
    <mergeCell ref="C69:D69"/>
    <mergeCell ref="C70:D70"/>
    <mergeCell ref="C18:D19"/>
    <mergeCell ref="C77:D77"/>
    <mergeCell ref="C78:D78"/>
    <mergeCell ref="C80:D80"/>
    <mergeCell ref="C82:D82"/>
    <mergeCell ref="C83:D83"/>
    <mergeCell ref="C55:D55"/>
    <mergeCell ref="T48:V50"/>
    <mergeCell ref="C49:D49"/>
    <mergeCell ref="F45:K45"/>
    <mergeCell ref="L45:Q45"/>
    <mergeCell ref="C50:D50"/>
    <mergeCell ref="C20:D21"/>
    <mergeCell ref="C22:D23"/>
    <mergeCell ref="C26:D27"/>
    <mergeCell ref="A1:R1"/>
    <mergeCell ref="I3:M3"/>
    <mergeCell ref="N3:R3"/>
    <mergeCell ref="C10:E11"/>
    <mergeCell ref="R10:R11"/>
    <mergeCell ref="F11:Q11"/>
    <mergeCell ref="B12:B17"/>
    <mergeCell ref="B18:B27"/>
    <mergeCell ref="B54:B59"/>
    <mergeCell ref="C28:D29"/>
    <mergeCell ref="R67:R68"/>
    <mergeCell ref="C60:D60"/>
    <mergeCell ref="C67:E68"/>
    <mergeCell ref="C51:D51"/>
    <mergeCell ref="C53:D53"/>
    <mergeCell ref="C59:D59"/>
    <mergeCell ref="F68:K68"/>
    <mergeCell ref="L68:Q68"/>
    <mergeCell ref="B28:B39"/>
    <mergeCell ref="B46:B48"/>
    <mergeCell ref="C30:D31"/>
    <mergeCell ref="C32:C33"/>
    <mergeCell ref="D32:D33"/>
    <mergeCell ref="C34:D35"/>
  </mergeCells>
  <phoneticPr fontId="1"/>
  <pageMargins left="0.59055118110236227" right="0.19685039370078741" top="0.94488188976377963" bottom="0.19685039370078741" header="0.31496062992125984" footer="0.19685039370078741"/>
  <pageSetup paperSize="9" scale="43"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16A60C-6227-4EC0-8B4C-BE630C5E9ED3}">
  <sheetPr>
    <pageSetUpPr fitToPage="1"/>
  </sheetPr>
  <dimension ref="A1:V126"/>
  <sheetViews>
    <sheetView view="pageBreakPreview" zoomScale="85" zoomScaleNormal="85" zoomScaleSheetLayoutView="85" workbookViewId="0">
      <selection activeCell="B5" sqref="B5"/>
    </sheetView>
  </sheetViews>
  <sheetFormatPr defaultColWidth="9" defaultRowHeight="18" x14ac:dyDescent="0.55000000000000004"/>
  <cols>
    <col min="1" max="1" width="2.1640625" style="58" customWidth="1"/>
    <col min="2" max="2" width="11.58203125" style="58" customWidth="1"/>
    <col min="3" max="3" width="1.58203125" style="58" customWidth="1"/>
    <col min="4" max="4" width="15.33203125" style="58" customWidth="1"/>
    <col min="5" max="5" width="5.5" style="58" customWidth="1"/>
    <col min="6" max="18" width="9.33203125" style="58" customWidth="1"/>
    <col min="19" max="19" width="2.1640625" style="58" customWidth="1"/>
    <col min="20" max="20" width="13.1640625" style="58" customWidth="1"/>
    <col min="21" max="16384" width="9" style="58"/>
  </cols>
  <sheetData>
    <row r="1" spans="1:20" ht="40.5" customHeight="1" x14ac:dyDescent="0.55000000000000004">
      <c r="A1" s="284" t="s">
        <v>24</v>
      </c>
      <c r="B1" s="284"/>
      <c r="C1" s="284"/>
      <c r="D1" s="284"/>
      <c r="E1" s="284"/>
      <c r="F1" s="284"/>
      <c r="G1" s="284"/>
      <c r="H1" s="284"/>
      <c r="I1" s="284"/>
      <c r="J1" s="284"/>
      <c r="K1" s="284"/>
      <c r="L1" s="284"/>
      <c r="M1" s="284"/>
      <c r="N1" s="284"/>
      <c r="O1" s="284"/>
      <c r="P1" s="284"/>
      <c r="Q1" s="284"/>
      <c r="R1" s="284"/>
    </row>
    <row r="2" spans="1:20" ht="18" customHeight="1" thickBot="1" x14ac:dyDescent="0.6">
      <c r="C2" s="59"/>
      <c r="D2" s="59"/>
      <c r="T2" s="106"/>
    </row>
    <row r="3" spans="1:20" ht="18" customHeight="1" thickBot="1" x14ac:dyDescent="0.6">
      <c r="C3" s="59"/>
      <c r="D3" s="59"/>
      <c r="I3" s="285" t="s">
        <v>5</v>
      </c>
      <c r="J3" s="286"/>
      <c r="K3" s="286"/>
      <c r="L3" s="286"/>
      <c r="M3" s="287"/>
      <c r="N3" s="288" t="s">
        <v>44</v>
      </c>
      <c r="O3" s="289"/>
      <c r="P3" s="289"/>
      <c r="Q3" s="289"/>
      <c r="R3" s="290"/>
      <c r="T3" s="106"/>
    </row>
    <row r="4" spans="1:20" ht="18" customHeight="1" x14ac:dyDescent="0.55000000000000004">
      <c r="C4" s="59"/>
      <c r="D4" s="59"/>
      <c r="I4" s="60"/>
      <c r="J4" s="60"/>
      <c r="K4" s="60"/>
      <c r="L4" s="60"/>
      <c r="M4" s="60"/>
      <c r="N4" s="60"/>
      <c r="O4" s="60"/>
      <c r="P4" s="60"/>
      <c r="Q4" s="60"/>
      <c r="R4" s="60"/>
    </row>
    <row r="5" spans="1:20" ht="18" customHeight="1" x14ac:dyDescent="0.55000000000000004">
      <c r="B5" s="58" t="s">
        <v>47</v>
      </c>
      <c r="I5" s="60"/>
      <c r="J5" s="60"/>
      <c r="K5" s="60"/>
      <c r="L5" s="60"/>
      <c r="M5" s="60"/>
      <c r="N5" s="60"/>
      <c r="O5" s="60"/>
      <c r="P5" s="60"/>
      <c r="Q5" s="60"/>
      <c r="R5" s="60"/>
    </row>
    <row r="6" spans="1:20" ht="18" customHeight="1" x14ac:dyDescent="0.55000000000000004">
      <c r="B6" s="58" t="s">
        <v>20</v>
      </c>
      <c r="I6" s="60"/>
      <c r="J6" s="60"/>
      <c r="K6" s="60"/>
      <c r="L6" s="60"/>
      <c r="M6" s="60"/>
      <c r="N6" s="60"/>
      <c r="O6" s="60"/>
      <c r="P6" s="60"/>
      <c r="Q6" s="60"/>
      <c r="R6" s="60"/>
    </row>
    <row r="7" spans="1:20" ht="18" customHeight="1" x14ac:dyDescent="0.55000000000000004">
      <c r="D7" s="61"/>
      <c r="I7" s="60"/>
      <c r="J7" s="60"/>
      <c r="K7" s="60"/>
      <c r="L7" s="60"/>
      <c r="M7" s="60"/>
      <c r="N7" s="60"/>
      <c r="O7" s="60"/>
      <c r="P7" s="60"/>
      <c r="Q7" s="60"/>
      <c r="R7" s="60"/>
    </row>
    <row r="8" spans="1:20" ht="18" customHeight="1" x14ac:dyDescent="0.55000000000000004">
      <c r="C8" s="61"/>
      <c r="D8" s="61"/>
      <c r="I8" s="60"/>
      <c r="J8" s="60"/>
      <c r="K8" s="60"/>
      <c r="L8" s="60"/>
      <c r="M8" s="60"/>
      <c r="N8" s="60"/>
      <c r="O8" s="60"/>
      <c r="P8" s="60"/>
      <c r="Q8" s="60"/>
      <c r="R8" s="60"/>
    </row>
    <row r="9" spans="1:20" ht="18" customHeight="1" thickBot="1" x14ac:dyDescent="0.6">
      <c r="A9" s="62" t="s">
        <v>31</v>
      </c>
      <c r="B9" s="62"/>
    </row>
    <row r="10" spans="1:20" ht="17.25" customHeight="1" x14ac:dyDescent="0.55000000000000004">
      <c r="C10" s="260"/>
      <c r="D10" s="261"/>
      <c r="E10" s="262"/>
      <c r="F10" s="63">
        <v>4</v>
      </c>
      <c r="G10" s="64">
        <v>5</v>
      </c>
      <c r="H10" s="64">
        <v>6</v>
      </c>
      <c r="I10" s="64">
        <v>7</v>
      </c>
      <c r="J10" s="64">
        <v>8</v>
      </c>
      <c r="K10" s="64">
        <v>9</v>
      </c>
      <c r="L10" s="64">
        <v>10</v>
      </c>
      <c r="M10" s="64">
        <v>11</v>
      </c>
      <c r="N10" s="64">
        <v>12</v>
      </c>
      <c r="O10" s="64">
        <v>1</v>
      </c>
      <c r="P10" s="64">
        <v>2</v>
      </c>
      <c r="Q10" s="64">
        <v>3</v>
      </c>
      <c r="R10" s="291" t="s">
        <v>4</v>
      </c>
    </row>
    <row r="11" spans="1:20" ht="17.25" customHeight="1" thickBot="1" x14ac:dyDescent="0.6">
      <c r="C11" s="298"/>
      <c r="D11" s="299"/>
      <c r="E11" s="300"/>
      <c r="F11" s="293" t="s">
        <v>30</v>
      </c>
      <c r="G11" s="293"/>
      <c r="H11" s="293"/>
      <c r="I11" s="293"/>
      <c r="J11" s="293"/>
      <c r="K11" s="293"/>
      <c r="L11" s="293"/>
      <c r="M11" s="293"/>
      <c r="N11" s="293"/>
      <c r="O11" s="293"/>
      <c r="P11" s="293"/>
      <c r="Q11" s="294"/>
      <c r="R11" s="292"/>
    </row>
    <row r="12" spans="1:20" ht="17.25" customHeight="1" x14ac:dyDescent="0.55000000000000004">
      <c r="B12" s="310" t="s">
        <v>25</v>
      </c>
      <c r="C12" s="247" t="s">
        <v>1</v>
      </c>
      <c r="D12" s="248"/>
      <c r="E12" s="175" t="s">
        <v>7</v>
      </c>
      <c r="F12" s="181">
        <v>15</v>
      </c>
      <c r="G12" s="4">
        <v>15</v>
      </c>
      <c r="H12" s="4">
        <v>15</v>
      </c>
      <c r="I12" s="4">
        <v>15</v>
      </c>
      <c r="J12" s="4">
        <v>15</v>
      </c>
      <c r="K12" s="4">
        <v>15</v>
      </c>
      <c r="L12" s="4">
        <v>15</v>
      </c>
      <c r="M12" s="4">
        <v>15</v>
      </c>
      <c r="N12" s="4">
        <v>15</v>
      </c>
      <c r="O12" s="4">
        <v>15</v>
      </c>
      <c r="P12" s="4">
        <v>15</v>
      </c>
      <c r="Q12" s="4">
        <v>15</v>
      </c>
      <c r="R12" s="6">
        <f>ROUND(SUM(F12:Q12)/12,0)</f>
        <v>15</v>
      </c>
    </row>
    <row r="13" spans="1:20" ht="17.25" customHeight="1" x14ac:dyDescent="0.55000000000000004">
      <c r="B13" s="296"/>
      <c r="C13" s="279"/>
      <c r="D13" s="280"/>
      <c r="E13" s="176" t="s">
        <v>0</v>
      </c>
      <c r="F13" s="182"/>
      <c r="G13" s="5">
        <f t="shared" ref="G13:Q13" si="0">G12/$F$12</f>
        <v>1</v>
      </c>
      <c r="H13" s="5">
        <f t="shared" si="0"/>
        <v>1</v>
      </c>
      <c r="I13" s="5">
        <f t="shared" si="0"/>
        <v>1</v>
      </c>
      <c r="J13" s="5">
        <f t="shared" si="0"/>
        <v>1</v>
      </c>
      <c r="K13" s="5">
        <f t="shared" si="0"/>
        <v>1</v>
      </c>
      <c r="L13" s="5">
        <f t="shared" si="0"/>
        <v>1</v>
      </c>
      <c r="M13" s="5">
        <f t="shared" si="0"/>
        <v>1</v>
      </c>
      <c r="N13" s="5">
        <f t="shared" si="0"/>
        <v>1</v>
      </c>
      <c r="O13" s="5">
        <f t="shared" si="0"/>
        <v>1</v>
      </c>
      <c r="P13" s="5">
        <f t="shared" si="0"/>
        <v>1</v>
      </c>
      <c r="Q13" s="5">
        <f t="shared" si="0"/>
        <v>1</v>
      </c>
      <c r="R13" s="110" t="s">
        <v>3</v>
      </c>
    </row>
    <row r="14" spans="1:20" ht="17.25" customHeight="1" x14ac:dyDescent="0.55000000000000004">
      <c r="B14" s="296"/>
      <c r="C14" s="247" t="s">
        <v>2</v>
      </c>
      <c r="D14" s="248"/>
      <c r="E14" s="177" t="s">
        <v>7</v>
      </c>
      <c r="F14" s="181">
        <v>10</v>
      </c>
      <c r="G14" s="4">
        <v>10</v>
      </c>
      <c r="H14" s="4">
        <v>10</v>
      </c>
      <c r="I14" s="4">
        <v>10</v>
      </c>
      <c r="J14" s="4">
        <v>10</v>
      </c>
      <c r="K14" s="4">
        <v>10</v>
      </c>
      <c r="L14" s="4">
        <v>10</v>
      </c>
      <c r="M14" s="4">
        <v>10</v>
      </c>
      <c r="N14" s="4">
        <v>10</v>
      </c>
      <c r="O14" s="4">
        <v>10</v>
      </c>
      <c r="P14" s="4">
        <v>10</v>
      </c>
      <c r="Q14" s="4">
        <v>10</v>
      </c>
      <c r="R14" s="6">
        <f>ROUND(SUM(F14:Q14)/12,0)</f>
        <v>10</v>
      </c>
    </row>
    <row r="15" spans="1:20" ht="17.25" customHeight="1" x14ac:dyDescent="0.55000000000000004">
      <c r="B15" s="296"/>
      <c r="C15" s="247"/>
      <c r="D15" s="248"/>
      <c r="E15" s="176" t="s">
        <v>0</v>
      </c>
      <c r="F15" s="182"/>
      <c r="G15" s="9">
        <f>G14/$F$14</f>
        <v>1</v>
      </c>
      <c r="H15" s="9">
        <f t="shared" ref="H15:P15" si="1">H14/$F$14</f>
        <v>1</v>
      </c>
      <c r="I15" s="9">
        <f t="shared" si="1"/>
        <v>1</v>
      </c>
      <c r="J15" s="9">
        <f t="shared" si="1"/>
        <v>1</v>
      </c>
      <c r="K15" s="9">
        <f t="shared" si="1"/>
        <v>1</v>
      </c>
      <c r="L15" s="9">
        <f t="shared" si="1"/>
        <v>1</v>
      </c>
      <c r="M15" s="9">
        <f t="shared" si="1"/>
        <v>1</v>
      </c>
      <c r="N15" s="9">
        <f t="shared" si="1"/>
        <v>1</v>
      </c>
      <c r="O15" s="9">
        <f t="shared" si="1"/>
        <v>1</v>
      </c>
      <c r="P15" s="9">
        <f t="shared" si="1"/>
        <v>1</v>
      </c>
      <c r="Q15" s="9">
        <f>Q14/$F$14</f>
        <v>1</v>
      </c>
      <c r="R15" s="110"/>
    </row>
    <row r="16" spans="1:20" ht="17.25" customHeight="1" x14ac:dyDescent="0.55000000000000004">
      <c r="B16" s="296"/>
      <c r="C16" s="302"/>
      <c r="D16" s="304" t="s">
        <v>15</v>
      </c>
      <c r="E16" s="177" t="s">
        <v>7</v>
      </c>
      <c r="F16" s="183">
        <v>3</v>
      </c>
      <c r="G16" s="56">
        <v>3</v>
      </c>
      <c r="H16" s="56">
        <v>3</v>
      </c>
      <c r="I16" s="56">
        <v>3</v>
      </c>
      <c r="J16" s="56">
        <v>3</v>
      </c>
      <c r="K16" s="56">
        <v>3</v>
      </c>
      <c r="L16" s="56">
        <v>3</v>
      </c>
      <c r="M16" s="56">
        <v>3</v>
      </c>
      <c r="N16" s="56">
        <v>3</v>
      </c>
      <c r="O16" s="56">
        <v>3</v>
      </c>
      <c r="P16" s="56">
        <v>3</v>
      </c>
      <c r="Q16" s="56">
        <v>3</v>
      </c>
      <c r="R16" s="6">
        <f>ROUND(SUM(F16:Q16)/12,0)</f>
        <v>3</v>
      </c>
    </row>
    <row r="17" spans="2:18" ht="17.25" customHeight="1" thickBot="1" x14ac:dyDescent="0.6">
      <c r="B17" s="311"/>
      <c r="C17" s="303"/>
      <c r="D17" s="305"/>
      <c r="E17" s="178" t="s">
        <v>0</v>
      </c>
      <c r="F17" s="184"/>
      <c r="G17" s="7">
        <f>G16/$F$16</f>
        <v>1</v>
      </c>
      <c r="H17" s="7">
        <f t="shared" ref="H17:P17" si="2">H16/$F$16</f>
        <v>1</v>
      </c>
      <c r="I17" s="7">
        <f t="shared" si="2"/>
        <v>1</v>
      </c>
      <c r="J17" s="7">
        <f t="shared" si="2"/>
        <v>1</v>
      </c>
      <c r="K17" s="7">
        <f t="shared" si="2"/>
        <v>1</v>
      </c>
      <c r="L17" s="7">
        <f t="shared" si="2"/>
        <v>1</v>
      </c>
      <c r="M17" s="7">
        <f>M16/$F$16</f>
        <v>1</v>
      </c>
      <c r="N17" s="7">
        <f t="shared" si="2"/>
        <v>1</v>
      </c>
      <c r="O17" s="7">
        <f t="shared" si="2"/>
        <v>1</v>
      </c>
      <c r="P17" s="7">
        <f t="shared" si="2"/>
        <v>1</v>
      </c>
      <c r="Q17" s="7">
        <f>Q16/$F$16</f>
        <v>1</v>
      </c>
      <c r="R17" s="113"/>
    </row>
    <row r="18" spans="2:18" ht="17.25" customHeight="1" thickTop="1" x14ac:dyDescent="0.55000000000000004">
      <c r="B18" s="295" t="s">
        <v>26</v>
      </c>
      <c r="C18" s="306" t="s">
        <v>1</v>
      </c>
      <c r="D18" s="307"/>
      <c r="E18" s="179" t="s">
        <v>7</v>
      </c>
      <c r="F18" s="185">
        <v>25</v>
      </c>
      <c r="G18" s="150">
        <v>25</v>
      </c>
      <c r="H18" s="150">
        <v>25</v>
      </c>
      <c r="I18" s="150">
        <v>25</v>
      </c>
      <c r="J18" s="150">
        <v>25</v>
      </c>
      <c r="K18" s="150">
        <v>25</v>
      </c>
      <c r="L18" s="150">
        <v>25</v>
      </c>
      <c r="M18" s="150">
        <v>25</v>
      </c>
      <c r="N18" s="150">
        <v>26</v>
      </c>
      <c r="O18" s="150">
        <v>26</v>
      </c>
      <c r="P18" s="150">
        <v>26</v>
      </c>
      <c r="Q18" s="150">
        <v>26</v>
      </c>
      <c r="R18" s="151">
        <f>ROUND(SUM(F18:Q18)/12,0)</f>
        <v>25</v>
      </c>
    </row>
    <row r="19" spans="2:18" ht="17.25" customHeight="1" x14ac:dyDescent="0.55000000000000004">
      <c r="B19" s="296"/>
      <c r="C19" s="279"/>
      <c r="D19" s="280"/>
      <c r="E19" s="176" t="s">
        <v>0</v>
      </c>
      <c r="F19" s="182"/>
      <c r="G19" s="5">
        <f>G18/$F$18</f>
        <v>1</v>
      </c>
      <c r="H19" s="5">
        <f t="shared" ref="H19:P19" si="3">H18/$F$18</f>
        <v>1</v>
      </c>
      <c r="I19" s="5">
        <f t="shared" si="3"/>
        <v>1</v>
      </c>
      <c r="J19" s="5">
        <f t="shared" si="3"/>
        <v>1</v>
      </c>
      <c r="K19" s="5">
        <f t="shared" si="3"/>
        <v>1</v>
      </c>
      <c r="L19" s="5">
        <f t="shared" si="3"/>
        <v>1</v>
      </c>
      <c r="M19" s="5">
        <f t="shared" si="3"/>
        <v>1</v>
      </c>
      <c r="N19" s="5">
        <f t="shared" si="3"/>
        <v>1.04</v>
      </c>
      <c r="O19" s="5">
        <f t="shared" si="3"/>
        <v>1.04</v>
      </c>
      <c r="P19" s="5">
        <f t="shared" si="3"/>
        <v>1.04</v>
      </c>
      <c r="Q19" s="5">
        <f>Q18/$F$18</f>
        <v>1.04</v>
      </c>
      <c r="R19" s="110" t="s">
        <v>3</v>
      </c>
    </row>
    <row r="20" spans="2:18" ht="17.25" customHeight="1" x14ac:dyDescent="0.55000000000000004">
      <c r="B20" s="296"/>
      <c r="C20" s="247" t="s">
        <v>2</v>
      </c>
      <c r="D20" s="248"/>
      <c r="E20" s="177" t="s">
        <v>7</v>
      </c>
      <c r="F20" s="181">
        <v>20</v>
      </c>
      <c r="G20" s="4">
        <v>20</v>
      </c>
      <c r="H20" s="4">
        <v>20</v>
      </c>
      <c r="I20" s="4">
        <v>21</v>
      </c>
      <c r="J20" s="4">
        <v>21</v>
      </c>
      <c r="K20" s="4">
        <v>22</v>
      </c>
      <c r="L20" s="4">
        <v>22</v>
      </c>
      <c r="M20" s="4">
        <v>22</v>
      </c>
      <c r="N20" s="4">
        <v>22</v>
      </c>
      <c r="O20" s="4">
        <v>22</v>
      </c>
      <c r="P20" s="4">
        <v>22</v>
      </c>
      <c r="Q20" s="4">
        <v>22</v>
      </c>
      <c r="R20" s="6">
        <f>ROUND(SUM(F20:Q20)/12,0)</f>
        <v>21</v>
      </c>
    </row>
    <row r="21" spans="2:18" ht="17.25" customHeight="1" x14ac:dyDescent="0.55000000000000004">
      <c r="B21" s="296"/>
      <c r="C21" s="247"/>
      <c r="D21" s="248"/>
      <c r="E21" s="176" t="s">
        <v>0</v>
      </c>
      <c r="F21" s="182"/>
      <c r="G21" s="9">
        <f>G20/$F$20</f>
        <v>1</v>
      </c>
      <c r="H21" s="9">
        <f t="shared" ref="H21:O21" si="4">H20/$F$20</f>
        <v>1</v>
      </c>
      <c r="I21" s="9">
        <f t="shared" si="4"/>
        <v>1.05</v>
      </c>
      <c r="J21" s="9">
        <f t="shared" si="4"/>
        <v>1.05</v>
      </c>
      <c r="K21" s="9">
        <f t="shared" si="4"/>
        <v>1.1000000000000001</v>
      </c>
      <c r="L21" s="9">
        <f t="shared" si="4"/>
        <v>1.1000000000000001</v>
      </c>
      <c r="M21" s="9">
        <f t="shared" si="4"/>
        <v>1.1000000000000001</v>
      </c>
      <c r="N21" s="9">
        <f t="shared" si="4"/>
        <v>1.1000000000000001</v>
      </c>
      <c r="O21" s="9">
        <f t="shared" si="4"/>
        <v>1.1000000000000001</v>
      </c>
      <c r="P21" s="9">
        <f>P20/$F$20</f>
        <v>1.1000000000000001</v>
      </c>
      <c r="Q21" s="9">
        <f>Q20/$F$20</f>
        <v>1.1000000000000001</v>
      </c>
      <c r="R21" s="110"/>
    </row>
    <row r="22" spans="2:18" ht="17.25" customHeight="1" x14ac:dyDescent="0.55000000000000004">
      <c r="B22" s="296"/>
      <c r="C22" s="249" t="s">
        <v>13</v>
      </c>
      <c r="D22" s="278"/>
      <c r="E22" s="177" t="s">
        <v>7</v>
      </c>
      <c r="F22" s="181">
        <v>20</v>
      </c>
      <c r="G22" s="4">
        <v>20</v>
      </c>
      <c r="H22" s="4">
        <v>20</v>
      </c>
      <c r="I22" s="4">
        <v>20</v>
      </c>
      <c r="J22" s="4">
        <v>20</v>
      </c>
      <c r="K22" s="4">
        <v>20</v>
      </c>
      <c r="L22" s="4">
        <v>20</v>
      </c>
      <c r="M22" s="4">
        <v>20</v>
      </c>
      <c r="N22" s="4">
        <v>20</v>
      </c>
      <c r="O22" s="4">
        <v>20</v>
      </c>
      <c r="P22" s="4">
        <v>20</v>
      </c>
      <c r="Q22" s="4">
        <v>20</v>
      </c>
      <c r="R22" s="6">
        <f>ROUND(SUM(F22:Q22)/12,0)</f>
        <v>20</v>
      </c>
    </row>
    <row r="23" spans="2:18" ht="17.25" customHeight="1" x14ac:dyDescent="0.55000000000000004">
      <c r="B23" s="296"/>
      <c r="C23" s="247"/>
      <c r="D23" s="301"/>
      <c r="E23" s="176" t="s">
        <v>0</v>
      </c>
      <c r="F23" s="182"/>
      <c r="G23" s="9">
        <f>G22/$F$22</f>
        <v>1</v>
      </c>
      <c r="H23" s="9">
        <f t="shared" ref="H23:P23" si="5">H22/$F$22</f>
        <v>1</v>
      </c>
      <c r="I23" s="9">
        <f t="shared" si="5"/>
        <v>1</v>
      </c>
      <c r="J23" s="9">
        <f t="shared" si="5"/>
        <v>1</v>
      </c>
      <c r="K23" s="9">
        <f t="shared" si="5"/>
        <v>1</v>
      </c>
      <c r="L23" s="9">
        <f t="shared" si="5"/>
        <v>1</v>
      </c>
      <c r="M23" s="9">
        <f t="shared" si="5"/>
        <v>1</v>
      </c>
      <c r="N23" s="9">
        <f t="shared" si="5"/>
        <v>1</v>
      </c>
      <c r="O23" s="9">
        <f t="shared" si="5"/>
        <v>1</v>
      </c>
      <c r="P23" s="9">
        <f t="shared" si="5"/>
        <v>1</v>
      </c>
      <c r="Q23" s="9">
        <f>Q22/$F$22</f>
        <v>1</v>
      </c>
      <c r="R23" s="110"/>
    </row>
    <row r="24" spans="2:18" ht="17.25" customHeight="1" x14ac:dyDescent="0.55000000000000004">
      <c r="B24" s="296"/>
      <c r="C24" s="70"/>
      <c r="D24" s="314" t="s">
        <v>42</v>
      </c>
      <c r="E24" s="177" t="s">
        <v>7</v>
      </c>
      <c r="F24" s="181">
        <v>10</v>
      </c>
      <c r="G24" s="181">
        <v>10</v>
      </c>
      <c r="H24" s="181">
        <v>10</v>
      </c>
      <c r="I24" s="181">
        <v>10</v>
      </c>
      <c r="J24" s="181">
        <v>10</v>
      </c>
      <c r="K24" s="181">
        <v>10</v>
      </c>
      <c r="L24" s="181">
        <v>10</v>
      </c>
      <c r="M24" s="181">
        <v>10</v>
      </c>
      <c r="N24" s="181">
        <v>10</v>
      </c>
      <c r="O24" s="181">
        <v>10</v>
      </c>
      <c r="P24" s="181">
        <v>10</v>
      </c>
      <c r="Q24" s="181">
        <v>10</v>
      </c>
      <c r="R24" s="6">
        <f>ROUND(SUM(F24:Q24)/12,0)</f>
        <v>10</v>
      </c>
    </row>
    <row r="25" spans="2:18" ht="17.25" customHeight="1" x14ac:dyDescent="0.55000000000000004">
      <c r="B25" s="296"/>
      <c r="C25" s="223"/>
      <c r="D25" s="315"/>
      <c r="E25" s="176" t="s">
        <v>0</v>
      </c>
      <c r="F25" s="182"/>
      <c r="G25" s="9">
        <f t="shared" ref="G25:Q25" si="6">G24/$F$24</f>
        <v>1</v>
      </c>
      <c r="H25" s="9">
        <f t="shared" si="6"/>
        <v>1</v>
      </c>
      <c r="I25" s="9">
        <f t="shared" si="6"/>
        <v>1</v>
      </c>
      <c r="J25" s="9">
        <f t="shared" si="6"/>
        <v>1</v>
      </c>
      <c r="K25" s="9">
        <f t="shared" si="6"/>
        <v>1</v>
      </c>
      <c r="L25" s="9">
        <f t="shared" si="6"/>
        <v>1</v>
      </c>
      <c r="M25" s="9">
        <f t="shared" si="6"/>
        <v>1</v>
      </c>
      <c r="N25" s="9">
        <f t="shared" si="6"/>
        <v>1</v>
      </c>
      <c r="O25" s="9">
        <f t="shared" si="6"/>
        <v>1</v>
      </c>
      <c r="P25" s="9">
        <f t="shared" si="6"/>
        <v>1</v>
      </c>
      <c r="Q25" s="9">
        <f t="shared" si="6"/>
        <v>1</v>
      </c>
      <c r="R25" s="110"/>
    </row>
    <row r="26" spans="2:18" ht="17.25" customHeight="1" x14ac:dyDescent="0.55000000000000004">
      <c r="B26" s="296"/>
      <c r="C26" s="247" t="s">
        <v>12</v>
      </c>
      <c r="D26" s="281"/>
      <c r="E26" s="175" t="s">
        <v>7</v>
      </c>
      <c r="F26" s="224">
        <v>10</v>
      </c>
      <c r="G26" s="207">
        <v>11</v>
      </c>
      <c r="H26" s="207">
        <v>12</v>
      </c>
      <c r="I26" s="207">
        <v>12</v>
      </c>
      <c r="J26" s="207">
        <v>12</v>
      </c>
      <c r="K26" s="207">
        <v>13</v>
      </c>
      <c r="L26" s="207">
        <v>13</v>
      </c>
      <c r="M26" s="207">
        <v>13</v>
      </c>
      <c r="N26" s="207">
        <v>13</v>
      </c>
      <c r="O26" s="207">
        <v>13</v>
      </c>
      <c r="P26" s="207">
        <v>13</v>
      </c>
      <c r="Q26" s="207">
        <v>13</v>
      </c>
      <c r="R26" s="148">
        <f>ROUND(SUM(F26:Q26)/12,0)</f>
        <v>12</v>
      </c>
    </row>
    <row r="27" spans="2:18" ht="17.25" customHeight="1" thickBot="1" x14ac:dyDescent="0.6">
      <c r="B27" s="311"/>
      <c r="C27" s="251"/>
      <c r="D27" s="252"/>
      <c r="E27" s="178" t="s">
        <v>0</v>
      </c>
      <c r="F27" s="184"/>
      <c r="G27" s="7">
        <f>G26/$F$26</f>
        <v>1.1000000000000001</v>
      </c>
      <c r="H27" s="7">
        <f t="shared" ref="H27:P27" si="7">H26/$F$26</f>
        <v>1.2</v>
      </c>
      <c r="I27" s="7">
        <f t="shared" si="7"/>
        <v>1.2</v>
      </c>
      <c r="J27" s="7">
        <f t="shared" si="7"/>
        <v>1.2</v>
      </c>
      <c r="K27" s="7">
        <f t="shared" si="7"/>
        <v>1.3</v>
      </c>
      <c r="L27" s="7">
        <f t="shared" si="7"/>
        <v>1.3</v>
      </c>
      <c r="M27" s="7">
        <f t="shared" si="7"/>
        <v>1.3</v>
      </c>
      <c r="N27" s="7">
        <f t="shared" si="7"/>
        <v>1.3</v>
      </c>
      <c r="O27" s="7">
        <f t="shared" si="7"/>
        <v>1.3</v>
      </c>
      <c r="P27" s="7">
        <f t="shared" si="7"/>
        <v>1.3</v>
      </c>
      <c r="Q27" s="7">
        <f>Q26/$F$26</f>
        <v>1.3</v>
      </c>
      <c r="R27" s="113"/>
    </row>
    <row r="28" spans="2:18" ht="17.25" customHeight="1" thickTop="1" x14ac:dyDescent="0.55000000000000004">
      <c r="B28" s="296" t="s">
        <v>27</v>
      </c>
      <c r="C28" s="247" t="s">
        <v>1</v>
      </c>
      <c r="D28" s="248"/>
      <c r="E28" s="175" t="s">
        <v>7</v>
      </c>
      <c r="F28" s="187">
        <f t="shared" ref="F28:Q28" si="8">F12+F18</f>
        <v>40</v>
      </c>
      <c r="G28" s="188">
        <f t="shared" si="8"/>
        <v>40</v>
      </c>
      <c r="H28" s="188">
        <f t="shared" si="8"/>
        <v>40</v>
      </c>
      <c r="I28" s="188">
        <f t="shared" si="8"/>
        <v>40</v>
      </c>
      <c r="J28" s="188">
        <f t="shared" si="8"/>
        <v>40</v>
      </c>
      <c r="K28" s="188">
        <f t="shared" si="8"/>
        <v>40</v>
      </c>
      <c r="L28" s="188">
        <f t="shared" si="8"/>
        <v>40</v>
      </c>
      <c r="M28" s="188">
        <f t="shared" si="8"/>
        <v>40</v>
      </c>
      <c r="N28" s="188">
        <f t="shared" si="8"/>
        <v>41</v>
      </c>
      <c r="O28" s="188">
        <f t="shared" si="8"/>
        <v>41</v>
      </c>
      <c r="P28" s="188">
        <f t="shared" si="8"/>
        <v>41</v>
      </c>
      <c r="Q28" s="188">
        <f t="shared" si="8"/>
        <v>41</v>
      </c>
      <c r="R28" s="148">
        <f>ROUND(SUM(F28:Q28)/12,0)</f>
        <v>40</v>
      </c>
    </row>
    <row r="29" spans="2:18" ht="17.25" customHeight="1" x14ac:dyDescent="0.55000000000000004">
      <c r="B29" s="296"/>
      <c r="C29" s="279"/>
      <c r="D29" s="280"/>
      <c r="E29" s="176" t="s">
        <v>0</v>
      </c>
      <c r="F29" s="182"/>
      <c r="G29" s="5">
        <f>G28/$F$28</f>
        <v>1</v>
      </c>
      <c r="H29" s="5">
        <f t="shared" ref="H29:P29" si="9">H28/$F$28</f>
        <v>1</v>
      </c>
      <c r="I29" s="5">
        <f t="shared" si="9"/>
        <v>1</v>
      </c>
      <c r="J29" s="5">
        <f t="shared" si="9"/>
        <v>1</v>
      </c>
      <c r="K29" s="5">
        <f>K28/$F$28</f>
        <v>1</v>
      </c>
      <c r="L29" s="5">
        <f t="shared" si="9"/>
        <v>1</v>
      </c>
      <c r="M29" s="5">
        <f t="shared" si="9"/>
        <v>1</v>
      </c>
      <c r="N29" s="5">
        <f t="shared" si="9"/>
        <v>1.0249999999999999</v>
      </c>
      <c r="O29" s="5">
        <f>O28/$F$28</f>
        <v>1.0249999999999999</v>
      </c>
      <c r="P29" s="5">
        <f t="shared" si="9"/>
        <v>1.0249999999999999</v>
      </c>
      <c r="Q29" s="5">
        <f>Q28/$F$28</f>
        <v>1.0249999999999999</v>
      </c>
      <c r="R29" s="110" t="s">
        <v>3</v>
      </c>
    </row>
    <row r="30" spans="2:18" ht="17.25" customHeight="1" x14ac:dyDescent="0.55000000000000004">
      <c r="B30" s="296"/>
      <c r="C30" s="247" t="s">
        <v>2</v>
      </c>
      <c r="D30" s="248"/>
      <c r="E30" s="177" t="s">
        <v>7</v>
      </c>
      <c r="F30" s="189">
        <f t="shared" ref="F30:Q30" si="10">F14+F20</f>
        <v>30</v>
      </c>
      <c r="G30" s="190">
        <f t="shared" si="10"/>
        <v>30</v>
      </c>
      <c r="H30" s="190">
        <f t="shared" si="10"/>
        <v>30</v>
      </c>
      <c r="I30" s="190">
        <f t="shared" si="10"/>
        <v>31</v>
      </c>
      <c r="J30" s="190">
        <f t="shared" si="10"/>
        <v>31</v>
      </c>
      <c r="K30" s="190">
        <f t="shared" si="10"/>
        <v>32</v>
      </c>
      <c r="L30" s="190">
        <f t="shared" si="10"/>
        <v>32</v>
      </c>
      <c r="M30" s="190">
        <f t="shared" si="10"/>
        <v>32</v>
      </c>
      <c r="N30" s="190">
        <f t="shared" si="10"/>
        <v>32</v>
      </c>
      <c r="O30" s="190">
        <f t="shared" si="10"/>
        <v>32</v>
      </c>
      <c r="P30" s="190">
        <f t="shared" si="10"/>
        <v>32</v>
      </c>
      <c r="Q30" s="190">
        <f t="shared" si="10"/>
        <v>32</v>
      </c>
      <c r="R30" s="6">
        <f>ROUND(SUM(F30:Q30)/12,0)</f>
        <v>31</v>
      </c>
    </row>
    <row r="31" spans="2:18" ht="17.25" customHeight="1" x14ac:dyDescent="0.55000000000000004">
      <c r="B31" s="296"/>
      <c r="C31" s="247"/>
      <c r="D31" s="248"/>
      <c r="E31" s="176" t="s">
        <v>0</v>
      </c>
      <c r="F31" s="182"/>
      <c r="G31" s="9">
        <f>G30/$F$30</f>
        <v>1</v>
      </c>
      <c r="H31" s="9">
        <f t="shared" ref="H31:P31" si="11">H30/$F$30</f>
        <v>1</v>
      </c>
      <c r="I31" s="9">
        <f t="shared" si="11"/>
        <v>1.0333333333333334</v>
      </c>
      <c r="J31" s="9">
        <f t="shared" si="11"/>
        <v>1.0333333333333334</v>
      </c>
      <c r="K31" s="9">
        <f t="shared" si="11"/>
        <v>1.0666666666666667</v>
      </c>
      <c r="L31" s="9">
        <f t="shared" si="11"/>
        <v>1.0666666666666667</v>
      </c>
      <c r="M31" s="9">
        <f t="shared" si="11"/>
        <v>1.0666666666666667</v>
      </c>
      <c r="N31" s="9">
        <f t="shared" si="11"/>
        <v>1.0666666666666667</v>
      </c>
      <c r="O31" s="9">
        <f t="shared" si="11"/>
        <v>1.0666666666666667</v>
      </c>
      <c r="P31" s="9">
        <f t="shared" si="11"/>
        <v>1.0666666666666667</v>
      </c>
      <c r="Q31" s="9">
        <f>Q30/$F$30</f>
        <v>1.0666666666666667</v>
      </c>
      <c r="R31" s="110"/>
    </row>
    <row r="32" spans="2:18" ht="17.25" customHeight="1" x14ac:dyDescent="0.55000000000000004">
      <c r="B32" s="296"/>
      <c r="C32" s="302"/>
      <c r="D32" s="304" t="s">
        <v>15</v>
      </c>
      <c r="E32" s="177" t="s">
        <v>7</v>
      </c>
      <c r="F32" s="189">
        <f t="shared" ref="F32:Q32" si="12">F16</f>
        <v>3</v>
      </c>
      <c r="G32" s="190">
        <f t="shared" si="12"/>
        <v>3</v>
      </c>
      <c r="H32" s="190">
        <f t="shared" si="12"/>
        <v>3</v>
      </c>
      <c r="I32" s="190">
        <f t="shared" si="12"/>
        <v>3</v>
      </c>
      <c r="J32" s="190">
        <f t="shared" si="12"/>
        <v>3</v>
      </c>
      <c r="K32" s="190">
        <f t="shared" si="12"/>
        <v>3</v>
      </c>
      <c r="L32" s="190">
        <f t="shared" si="12"/>
        <v>3</v>
      </c>
      <c r="M32" s="190">
        <f t="shared" si="12"/>
        <v>3</v>
      </c>
      <c r="N32" s="190">
        <f t="shared" si="12"/>
        <v>3</v>
      </c>
      <c r="O32" s="190">
        <f t="shared" si="12"/>
        <v>3</v>
      </c>
      <c r="P32" s="190">
        <f t="shared" si="12"/>
        <v>3</v>
      </c>
      <c r="Q32" s="190">
        <f t="shared" si="12"/>
        <v>3</v>
      </c>
      <c r="R32" s="6">
        <f>ROUND(SUM(F32:Q32)/12,0)</f>
        <v>3</v>
      </c>
    </row>
    <row r="33" spans="1:22" ht="17.25" customHeight="1" x14ac:dyDescent="0.55000000000000004">
      <c r="B33" s="296"/>
      <c r="C33" s="312"/>
      <c r="D33" s="313"/>
      <c r="E33" s="176" t="s">
        <v>0</v>
      </c>
      <c r="F33" s="182"/>
      <c r="G33" s="9">
        <f>G32/$F$32</f>
        <v>1</v>
      </c>
      <c r="H33" s="9">
        <f t="shared" ref="H33:P33" si="13">H32/$F$32</f>
        <v>1</v>
      </c>
      <c r="I33" s="9">
        <f t="shared" si="13"/>
        <v>1</v>
      </c>
      <c r="J33" s="9">
        <f t="shared" si="13"/>
        <v>1</v>
      </c>
      <c r="K33" s="9">
        <f t="shared" si="13"/>
        <v>1</v>
      </c>
      <c r="L33" s="9">
        <f t="shared" si="13"/>
        <v>1</v>
      </c>
      <c r="M33" s="9">
        <f t="shared" si="13"/>
        <v>1</v>
      </c>
      <c r="N33" s="9">
        <f t="shared" si="13"/>
        <v>1</v>
      </c>
      <c r="O33" s="9">
        <f t="shared" si="13"/>
        <v>1</v>
      </c>
      <c r="P33" s="9">
        <f t="shared" si="13"/>
        <v>1</v>
      </c>
      <c r="Q33" s="9">
        <f>Q32/$F$32</f>
        <v>1</v>
      </c>
      <c r="R33" s="110"/>
    </row>
    <row r="34" spans="1:22" ht="17.25" customHeight="1" x14ac:dyDescent="0.55000000000000004">
      <c r="B34" s="296"/>
      <c r="C34" s="249" t="s">
        <v>13</v>
      </c>
      <c r="D34" s="250"/>
      <c r="E34" s="177" t="s">
        <v>7</v>
      </c>
      <c r="F34" s="189">
        <f t="shared" ref="F34:Q34" si="14">F22</f>
        <v>20</v>
      </c>
      <c r="G34" s="190">
        <f t="shared" si="14"/>
        <v>20</v>
      </c>
      <c r="H34" s="190">
        <f t="shared" si="14"/>
        <v>20</v>
      </c>
      <c r="I34" s="190">
        <f t="shared" si="14"/>
        <v>20</v>
      </c>
      <c r="J34" s="190">
        <f t="shared" si="14"/>
        <v>20</v>
      </c>
      <c r="K34" s="190">
        <f t="shared" si="14"/>
        <v>20</v>
      </c>
      <c r="L34" s="190">
        <f t="shared" si="14"/>
        <v>20</v>
      </c>
      <c r="M34" s="190">
        <f t="shared" si="14"/>
        <v>20</v>
      </c>
      <c r="N34" s="190">
        <f t="shared" si="14"/>
        <v>20</v>
      </c>
      <c r="O34" s="190">
        <f t="shared" si="14"/>
        <v>20</v>
      </c>
      <c r="P34" s="190">
        <f t="shared" si="14"/>
        <v>20</v>
      </c>
      <c r="Q34" s="190">
        <f t="shared" si="14"/>
        <v>20</v>
      </c>
      <c r="R34" s="6">
        <f>ROUND(SUM(F34:Q34)/12,0)</f>
        <v>20</v>
      </c>
    </row>
    <row r="35" spans="1:22" ht="17.25" customHeight="1" x14ac:dyDescent="0.55000000000000004">
      <c r="B35" s="296"/>
      <c r="C35" s="247"/>
      <c r="D35" s="281"/>
      <c r="E35" s="176" t="s">
        <v>0</v>
      </c>
      <c r="F35" s="182"/>
      <c r="G35" s="9">
        <f>G34/$F$34</f>
        <v>1</v>
      </c>
      <c r="H35" s="9">
        <f t="shared" ref="H35:P35" si="15">H34/$F$34</f>
        <v>1</v>
      </c>
      <c r="I35" s="9">
        <f t="shared" si="15"/>
        <v>1</v>
      </c>
      <c r="J35" s="9">
        <f t="shared" si="15"/>
        <v>1</v>
      </c>
      <c r="K35" s="9">
        <f t="shared" si="15"/>
        <v>1</v>
      </c>
      <c r="L35" s="9">
        <f t="shared" si="15"/>
        <v>1</v>
      </c>
      <c r="M35" s="9">
        <f t="shared" si="15"/>
        <v>1</v>
      </c>
      <c r="N35" s="9">
        <f t="shared" si="15"/>
        <v>1</v>
      </c>
      <c r="O35" s="9">
        <f t="shared" si="15"/>
        <v>1</v>
      </c>
      <c r="P35" s="9">
        <f t="shared" si="15"/>
        <v>1</v>
      </c>
      <c r="Q35" s="9">
        <f>Q34/$F$34</f>
        <v>1</v>
      </c>
      <c r="R35" s="110"/>
    </row>
    <row r="36" spans="1:22" ht="17.25" customHeight="1" x14ac:dyDescent="0.55000000000000004">
      <c r="B36" s="296"/>
      <c r="C36" s="70"/>
      <c r="D36" s="314" t="s">
        <v>42</v>
      </c>
      <c r="E36" s="177" t="s">
        <v>7</v>
      </c>
      <c r="F36" s="189">
        <f>F24</f>
        <v>10</v>
      </c>
      <c r="G36" s="190">
        <f t="shared" ref="G36:I36" si="16">G24</f>
        <v>10</v>
      </c>
      <c r="H36" s="190">
        <f t="shared" si="16"/>
        <v>10</v>
      </c>
      <c r="I36" s="190">
        <f t="shared" si="16"/>
        <v>10</v>
      </c>
      <c r="J36" s="190">
        <f>J24</f>
        <v>10</v>
      </c>
      <c r="K36" s="190">
        <f t="shared" ref="K36:Q36" si="17">K24</f>
        <v>10</v>
      </c>
      <c r="L36" s="190">
        <f t="shared" si="17"/>
        <v>10</v>
      </c>
      <c r="M36" s="190">
        <f t="shared" si="17"/>
        <v>10</v>
      </c>
      <c r="N36" s="190">
        <f t="shared" si="17"/>
        <v>10</v>
      </c>
      <c r="O36" s="190">
        <f t="shared" si="17"/>
        <v>10</v>
      </c>
      <c r="P36" s="190">
        <f t="shared" si="17"/>
        <v>10</v>
      </c>
      <c r="Q36" s="190">
        <f t="shared" si="17"/>
        <v>10</v>
      </c>
      <c r="R36" s="6">
        <f>ROUND(SUM(F36:Q36)/12,0)</f>
        <v>10</v>
      </c>
    </row>
    <row r="37" spans="1:22" ht="17.25" customHeight="1" x14ac:dyDescent="0.55000000000000004">
      <c r="B37" s="296"/>
      <c r="C37" s="223"/>
      <c r="D37" s="315"/>
      <c r="E37" s="176" t="s">
        <v>0</v>
      </c>
      <c r="F37" s="182"/>
      <c r="G37" s="9">
        <f t="shared" ref="G37:Q37" si="18">G36/$F$36</f>
        <v>1</v>
      </c>
      <c r="H37" s="9">
        <f t="shared" si="18"/>
        <v>1</v>
      </c>
      <c r="I37" s="9">
        <f t="shared" si="18"/>
        <v>1</v>
      </c>
      <c r="J37" s="9">
        <f t="shared" si="18"/>
        <v>1</v>
      </c>
      <c r="K37" s="9">
        <f t="shared" si="18"/>
        <v>1</v>
      </c>
      <c r="L37" s="9">
        <f t="shared" si="18"/>
        <v>1</v>
      </c>
      <c r="M37" s="9">
        <f t="shared" si="18"/>
        <v>1</v>
      </c>
      <c r="N37" s="9">
        <f t="shared" si="18"/>
        <v>1</v>
      </c>
      <c r="O37" s="9">
        <f t="shared" si="18"/>
        <v>1</v>
      </c>
      <c r="P37" s="9">
        <f t="shared" si="18"/>
        <v>1</v>
      </c>
      <c r="Q37" s="9">
        <f t="shared" si="18"/>
        <v>1</v>
      </c>
      <c r="R37" s="110"/>
    </row>
    <row r="38" spans="1:22" ht="17.25" customHeight="1" x14ac:dyDescent="0.55000000000000004">
      <c r="B38" s="296"/>
      <c r="C38" s="247" t="s">
        <v>12</v>
      </c>
      <c r="D38" s="281"/>
      <c r="E38" s="175" t="s">
        <v>7</v>
      </c>
      <c r="F38" s="187">
        <f>F26</f>
        <v>10</v>
      </c>
      <c r="G38" s="188">
        <f t="shared" ref="G38:Q38" si="19">G26</f>
        <v>11</v>
      </c>
      <c r="H38" s="188">
        <f t="shared" si="19"/>
        <v>12</v>
      </c>
      <c r="I38" s="188">
        <f t="shared" si="19"/>
        <v>12</v>
      </c>
      <c r="J38" s="188">
        <f>J26</f>
        <v>12</v>
      </c>
      <c r="K38" s="188">
        <f t="shared" si="19"/>
        <v>13</v>
      </c>
      <c r="L38" s="188">
        <f t="shared" si="19"/>
        <v>13</v>
      </c>
      <c r="M38" s="188">
        <f t="shared" si="19"/>
        <v>13</v>
      </c>
      <c r="N38" s="188">
        <f t="shared" si="19"/>
        <v>13</v>
      </c>
      <c r="O38" s="188">
        <f t="shared" si="19"/>
        <v>13</v>
      </c>
      <c r="P38" s="188">
        <f t="shared" si="19"/>
        <v>13</v>
      </c>
      <c r="Q38" s="188">
        <f t="shared" si="19"/>
        <v>13</v>
      </c>
      <c r="R38" s="148">
        <f>ROUND(SUM(F38:Q38)/12,0)</f>
        <v>12</v>
      </c>
    </row>
    <row r="39" spans="1:22" ht="17.25" customHeight="1" thickBot="1" x14ac:dyDescent="0.6">
      <c r="B39" s="297"/>
      <c r="C39" s="251"/>
      <c r="D39" s="252"/>
      <c r="E39" s="178" t="s">
        <v>0</v>
      </c>
      <c r="F39" s="184"/>
      <c r="G39" s="7">
        <f>G38/$F$38</f>
        <v>1.1000000000000001</v>
      </c>
      <c r="H39" s="7">
        <f t="shared" ref="H39:P39" si="20">H38/$F$38</f>
        <v>1.2</v>
      </c>
      <c r="I39" s="7">
        <f t="shared" si="20"/>
        <v>1.2</v>
      </c>
      <c r="J39" s="7">
        <f t="shared" si="20"/>
        <v>1.2</v>
      </c>
      <c r="K39" s="7">
        <f t="shared" si="20"/>
        <v>1.3</v>
      </c>
      <c r="L39" s="7">
        <f t="shared" si="20"/>
        <v>1.3</v>
      </c>
      <c r="M39" s="7">
        <f t="shared" si="20"/>
        <v>1.3</v>
      </c>
      <c r="N39" s="7">
        <f t="shared" si="20"/>
        <v>1.3</v>
      </c>
      <c r="O39" s="7">
        <f t="shared" si="20"/>
        <v>1.3</v>
      </c>
      <c r="P39" s="7">
        <f t="shared" si="20"/>
        <v>1.3</v>
      </c>
      <c r="Q39" s="7">
        <f>Q38/$F$38</f>
        <v>1.3</v>
      </c>
      <c r="R39" s="113"/>
    </row>
    <row r="40" spans="1:22" ht="17.25" customHeight="1" thickTop="1" thickBot="1" x14ac:dyDescent="0.6">
      <c r="C40" s="253" t="s">
        <v>11</v>
      </c>
      <c r="D40" s="254"/>
      <c r="E40" s="180"/>
      <c r="F40" s="141">
        <f>SUM(F28+F30+F34+F38)</f>
        <v>100</v>
      </c>
      <c r="G40" s="8"/>
      <c r="H40" s="8"/>
      <c r="I40" s="8"/>
      <c r="J40" s="8"/>
      <c r="K40" s="8"/>
      <c r="L40" s="8"/>
      <c r="M40" s="8"/>
      <c r="N40" s="8"/>
      <c r="O40" s="8"/>
      <c r="P40" s="8"/>
      <c r="Q40" s="8"/>
      <c r="R40" s="43">
        <f>SUM(R28+R30+R34+R38)</f>
        <v>103</v>
      </c>
    </row>
    <row r="41" spans="1:22" ht="17.25" customHeight="1" x14ac:dyDescent="0.55000000000000004">
      <c r="C41" s="60"/>
      <c r="D41" s="60"/>
      <c r="E41" s="60"/>
      <c r="G41" s="76"/>
      <c r="H41" s="76"/>
      <c r="I41" s="76"/>
      <c r="J41" s="76"/>
      <c r="K41" s="76"/>
      <c r="L41" s="76"/>
      <c r="M41" s="76"/>
      <c r="N41" s="76"/>
      <c r="O41" s="76"/>
      <c r="P41" s="76"/>
      <c r="Q41" s="76"/>
    </row>
    <row r="42" spans="1:22" ht="17.25" customHeight="1" x14ac:dyDescent="0.55000000000000004">
      <c r="C42" s="60"/>
      <c r="D42" s="60"/>
      <c r="E42" s="60"/>
      <c r="G42" s="76"/>
      <c r="H42" s="76"/>
      <c r="I42" s="76"/>
      <c r="J42" s="76"/>
      <c r="K42" s="76"/>
      <c r="L42" s="76"/>
      <c r="M42" s="76"/>
      <c r="N42" s="76"/>
      <c r="O42" s="76"/>
      <c r="P42" s="76"/>
      <c r="Q42" s="76"/>
    </row>
    <row r="43" spans="1:22" ht="17.25" customHeight="1" thickBot="1" x14ac:dyDescent="0.6">
      <c r="A43" s="62" t="s">
        <v>33</v>
      </c>
      <c r="B43" s="62"/>
      <c r="F43" s="78"/>
    </row>
    <row r="44" spans="1:22" ht="17.25" customHeight="1" x14ac:dyDescent="0.55000000000000004">
      <c r="C44" s="260"/>
      <c r="D44" s="261"/>
      <c r="E44" s="262"/>
      <c r="F44" s="63">
        <v>4</v>
      </c>
      <c r="G44" s="63">
        <v>5</v>
      </c>
      <c r="H44" s="64">
        <v>6</v>
      </c>
      <c r="I44" s="64">
        <v>7</v>
      </c>
      <c r="J44" s="64">
        <v>8</v>
      </c>
      <c r="K44" s="80">
        <v>9</v>
      </c>
      <c r="L44" s="200">
        <v>10</v>
      </c>
      <c r="M44" s="90">
        <v>11</v>
      </c>
      <c r="N44" s="64">
        <v>12</v>
      </c>
      <c r="O44" s="64">
        <v>1</v>
      </c>
      <c r="P44" s="64">
        <v>2</v>
      </c>
      <c r="Q44" s="79">
        <v>3</v>
      </c>
      <c r="R44" s="266" t="s">
        <v>4</v>
      </c>
    </row>
    <row r="45" spans="1:22" ht="17.25" customHeight="1" thickBot="1" x14ac:dyDescent="0.6">
      <c r="C45" s="298"/>
      <c r="D45" s="299"/>
      <c r="E45" s="300"/>
      <c r="F45" s="268" t="s">
        <v>37</v>
      </c>
      <c r="G45" s="269"/>
      <c r="H45" s="269"/>
      <c r="I45" s="269"/>
      <c r="J45" s="269"/>
      <c r="K45" s="269"/>
      <c r="L45" s="275" t="s">
        <v>34</v>
      </c>
      <c r="M45" s="276"/>
      <c r="N45" s="276"/>
      <c r="O45" s="276"/>
      <c r="P45" s="276"/>
      <c r="Q45" s="277"/>
      <c r="R45" s="267"/>
    </row>
    <row r="46" spans="1:22" ht="17.25" customHeight="1" x14ac:dyDescent="0.55000000000000004">
      <c r="B46" s="310" t="s">
        <v>25</v>
      </c>
      <c r="C46" s="279" t="s">
        <v>1</v>
      </c>
      <c r="D46" s="301"/>
      <c r="E46" s="152" t="s">
        <v>7</v>
      </c>
      <c r="F46" s="51">
        <v>15</v>
      </c>
      <c r="G46" s="52">
        <v>15</v>
      </c>
      <c r="H46" s="53">
        <v>15</v>
      </c>
      <c r="I46" s="52">
        <v>15</v>
      </c>
      <c r="J46" s="52">
        <v>15</v>
      </c>
      <c r="K46" s="142">
        <v>15</v>
      </c>
      <c r="L46" s="144">
        <f t="shared" ref="L46:Q46" si="21">$F$46*L13</f>
        <v>15</v>
      </c>
      <c r="M46" s="196">
        <f t="shared" si="21"/>
        <v>15</v>
      </c>
      <c r="N46" s="10">
        <f t="shared" si="21"/>
        <v>15</v>
      </c>
      <c r="O46" s="10">
        <f t="shared" si="21"/>
        <v>15</v>
      </c>
      <c r="P46" s="10">
        <f t="shared" si="21"/>
        <v>15</v>
      </c>
      <c r="Q46" s="11">
        <f t="shared" si="21"/>
        <v>15</v>
      </c>
      <c r="R46" s="3">
        <f>ROUND(SUM(F46:Q46)/12,0)</f>
        <v>15</v>
      </c>
    </row>
    <row r="47" spans="1:22" ht="17.25" customHeight="1" x14ac:dyDescent="0.55000000000000004">
      <c r="B47" s="296"/>
      <c r="C47" s="247" t="s">
        <v>2</v>
      </c>
      <c r="D47" s="248"/>
      <c r="E47" s="116" t="s">
        <v>7</v>
      </c>
      <c r="F47" s="51">
        <v>10</v>
      </c>
      <c r="G47" s="52">
        <v>10</v>
      </c>
      <c r="H47" s="53">
        <v>10</v>
      </c>
      <c r="I47" s="52">
        <v>10</v>
      </c>
      <c r="J47" s="52">
        <v>10</v>
      </c>
      <c r="K47" s="142">
        <v>10</v>
      </c>
      <c r="L47" s="144">
        <f t="shared" ref="L47:Q47" si="22">$F$47*L15</f>
        <v>10</v>
      </c>
      <c r="M47" s="196">
        <f t="shared" si="22"/>
        <v>10</v>
      </c>
      <c r="N47" s="10">
        <f t="shared" si="22"/>
        <v>10</v>
      </c>
      <c r="O47" s="10">
        <f t="shared" si="22"/>
        <v>10</v>
      </c>
      <c r="P47" s="10">
        <f t="shared" si="22"/>
        <v>10</v>
      </c>
      <c r="Q47" s="11">
        <f t="shared" si="22"/>
        <v>10</v>
      </c>
      <c r="R47" s="3">
        <f>ROUND(SUM(F47:Q47)/12,0)</f>
        <v>10</v>
      </c>
    </row>
    <row r="48" spans="1:22" ht="34.5" customHeight="1" thickBot="1" x14ac:dyDescent="0.6">
      <c r="B48" s="311"/>
      <c r="C48" s="157"/>
      <c r="D48" s="158" t="s">
        <v>14</v>
      </c>
      <c r="E48" s="119" t="s">
        <v>7</v>
      </c>
      <c r="F48" s="54">
        <v>3</v>
      </c>
      <c r="G48" s="236">
        <v>3</v>
      </c>
      <c r="H48" s="55">
        <v>3</v>
      </c>
      <c r="I48" s="236">
        <v>3</v>
      </c>
      <c r="J48" s="236">
        <v>3</v>
      </c>
      <c r="K48" s="237">
        <v>3</v>
      </c>
      <c r="L48" s="145">
        <f t="shared" ref="L48:Q48" si="23">$F$48*L17</f>
        <v>3</v>
      </c>
      <c r="M48" s="197">
        <f t="shared" si="23"/>
        <v>3</v>
      </c>
      <c r="N48" s="12">
        <f t="shared" si="23"/>
        <v>3</v>
      </c>
      <c r="O48" s="12">
        <f t="shared" si="23"/>
        <v>3</v>
      </c>
      <c r="P48" s="12">
        <f t="shared" si="23"/>
        <v>3</v>
      </c>
      <c r="Q48" s="13">
        <f t="shared" si="23"/>
        <v>3</v>
      </c>
      <c r="R48" s="159">
        <f>ROUND(SUM(F48:Q48)/12,0)</f>
        <v>3</v>
      </c>
      <c r="T48" s="246"/>
      <c r="U48" s="246"/>
      <c r="V48" s="246"/>
    </row>
    <row r="49" spans="2:22" ht="17.25" customHeight="1" thickTop="1" x14ac:dyDescent="0.55000000000000004">
      <c r="B49" s="295" t="s">
        <v>26</v>
      </c>
      <c r="C49" s="279" t="s">
        <v>1</v>
      </c>
      <c r="D49" s="301"/>
      <c r="E49" s="152" t="s">
        <v>7</v>
      </c>
      <c r="F49" s="226">
        <v>25</v>
      </c>
      <c r="G49" s="227">
        <v>25</v>
      </c>
      <c r="H49" s="228">
        <v>25</v>
      </c>
      <c r="I49" s="227">
        <v>25</v>
      </c>
      <c r="J49" s="227">
        <v>25</v>
      </c>
      <c r="K49" s="229">
        <v>25</v>
      </c>
      <c r="L49" s="153">
        <f t="shared" ref="L49:Q49" si="24">$F$49*L19</f>
        <v>25</v>
      </c>
      <c r="M49" s="198">
        <f t="shared" si="24"/>
        <v>25</v>
      </c>
      <c r="N49" s="154">
        <f t="shared" si="24"/>
        <v>26</v>
      </c>
      <c r="O49" s="154">
        <f t="shared" si="24"/>
        <v>26</v>
      </c>
      <c r="P49" s="154">
        <f t="shared" si="24"/>
        <v>26</v>
      </c>
      <c r="Q49" s="155">
        <f t="shared" si="24"/>
        <v>26</v>
      </c>
      <c r="R49" s="156">
        <f t="shared" ref="R49:R59" si="25">ROUND(SUM(F49:Q49)/12,0)</f>
        <v>25</v>
      </c>
      <c r="T49" s="246"/>
      <c r="U49" s="246"/>
      <c r="V49" s="246"/>
    </row>
    <row r="50" spans="2:22" ht="17.25" customHeight="1" x14ac:dyDescent="0.55000000000000004">
      <c r="B50" s="296"/>
      <c r="C50" s="247" t="s">
        <v>2</v>
      </c>
      <c r="D50" s="248"/>
      <c r="E50" s="116" t="s">
        <v>7</v>
      </c>
      <c r="F50" s="51">
        <v>20</v>
      </c>
      <c r="G50" s="52">
        <v>20</v>
      </c>
      <c r="H50" s="53">
        <v>20</v>
      </c>
      <c r="I50" s="52">
        <v>21</v>
      </c>
      <c r="J50" s="52">
        <v>21</v>
      </c>
      <c r="K50" s="142">
        <v>22</v>
      </c>
      <c r="L50" s="144">
        <f t="shared" ref="L50:Q50" si="26">$F$50*L21</f>
        <v>22</v>
      </c>
      <c r="M50" s="196">
        <f t="shared" si="26"/>
        <v>22</v>
      </c>
      <c r="N50" s="10">
        <f t="shared" si="26"/>
        <v>22</v>
      </c>
      <c r="O50" s="10">
        <f t="shared" si="26"/>
        <v>22</v>
      </c>
      <c r="P50" s="10">
        <f t="shared" si="26"/>
        <v>22</v>
      </c>
      <c r="Q50" s="11">
        <f t="shared" si="26"/>
        <v>22</v>
      </c>
      <c r="R50" s="3">
        <f t="shared" si="25"/>
        <v>21</v>
      </c>
      <c r="T50" s="246"/>
      <c r="U50" s="246"/>
      <c r="V50" s="246"/>
    </row>
    <row r="51" spans="2:22" ht="17.25" customHeight="1" x14ac:dyDescent="0.55000000000000004">
      <c r="B51" s="296"/>
      <c r="C51" s="249" t="s">
        <v>13</v>
      </c>
      <c r="D51" s="250"/>
      <c r="E51" s="115" t="s">
        <v>7</v>
      </c>
      <c r="F51" s="51">
        <v>20</v>
      </c>
      <c r="G51" s="51">
        <v>20</v>
      </c>
      <c r="H51" s="51">
        <v>20</v>
      </c>
      <c r="I51" s="51">
        <v>20</v>
      </c>
      <c r="J51" s="51">
        <v>20</v>
      </c>
      <c r="K51" s="51">
        <v>20</v>
      </c>
      <c r="L51" s="144">
        <f t="shared" ref="L51:Q51" si="27">$F$51*L23</f>
        <v>20</v>
      </c>
      <c r="M51" s="196">
        <f t="shared" si="27"/>
        <v>20</v>
      </c>
      <c r="N51" s="10">
        <f t="shared" si="27"/>
        <v>20</v>
      </c>
      <c r="O51" s="10">
        <f t="shared" si="27"/>
        <v>20</v>
      </c>
      <c r="P51" s="10">
        <f t="shared" si="27"/>
        <v>20</v>
      </c>
      <c r="Q51" s="11">
        <f t="shared" si="27"/>
        <v>20</v>
      </c>
      <c r="R51" s="3">
        <f t="shared" si="25"/>
        <v>20</v>
      </c>
      <c r="T51" s="186"/>
    </row>
    <row r="52" spans="2:22" ht="17.25" customHeight="1" x14ac:dyDescent="0.55000000000000004">
      <c r="B52" s="296"/>
      <c r="C52" s="223"/>
      <c r="D52" s="230" t="s">
        <v>42</v>
      </c>
      <c r="E52" s="116" t="s">
        <v>7</v>
      </c>
      <c r="F52" s="51">
        <v>10</v>
      </c>
      <c r="G52" s="51">
        <v>10</v>
      </c>
      <c r="H52" s="51">
        <v>10</v>
      </c>
      <c r="I52" s="51">
        <v>10</v>
      </c>
      <c r="J52" s="51">
        <v>10</v>
      </c>
      <c r="K52" s="51">
        <v>10</v>
      </c>
      <c r="L52" s="144">
        <f t="shared" ref="L52:Q52" si="28">$F$52*L25</f>
        <v>10</v>
      </c>
      <c r="M52" s="196">
        <f t="shared" si="28"/>
        <v>10</v>
      </c>
      <c r="N52" s="10">
        <f t="shared" si="28"/>
        <v>10</v>
      </c>
      <c r="O52" s="10">
        <f t="shared" si="28"/>
        <v>10</v>
      </c>
      <c r="P52" s="10">
        <f t="shared" si="28"/>
        <v>10</v>
      </c>
      <c r="Q52" s="11">
        <f t="shared" si="28"/>
        <v>10</v>
      </c>
      <c r="R52" s="231">
        <f t="shared" si="25"/>
        <v>10</v>
      </c>
      <c r="T52" s="186"/>
    </row>
    <row r="53" spans="2:22" ht="17.25" customHeight="1" thickBot="1" x14ac:dyDescent="0.6">
      <c r="B53" s="311"/>
      <c r="C53" s="251" t="s">
        <v>12</v>
      </c>
      <c r="D53" s="252"/>
      <c r="E53" s="208" t="s">
        <v>7</v>
      </c>
      <c r="F53" s="54">
        <v>10</v>
      </c>
      <c r="G53" s="236">
        <v>11</v>
      </c>
      <c r="H53" s="55">
        <v>12</v>
      </c>
      <c r="I53" s="236">
        <v>12</v>
      </c>
      <c r="J53" s="236">
        <v>12</v>
      </c>
      <c r="K53" s="237">
        <v>13</v>
      </c>
      <c r="L53" s="212">
        <f t="shared" ref="L53:Q53" si="29">$F$53*L27</f>
        <v>13</v>
      </c>
      <c r="M53" s="213">
        <f t="shared" si="29"/>
        <v>13</v>
      </c>
      <c r="N53" s="214">
        <f t="shared" si="29"/>
        <v>13</v>
      </c>
      <c r="O53" s="214">
        <f t="shared" si="29"/>
        <v>13</v>
      </c>
      <c r="P53" s="214">
        <f t="shared" si="29"/>
        <v>13</v>
      </c>
      <c r="Q53" s="215">
        <f t="shared" si="29"/>
        <v>13</v>
      </c>
      <c r="R53" s="216">
        <f t="shared" si="25"/>
        <v>12</v>
      </c>
      <c r="T53" s="186"/>
    </row>
    <row r="54" spans="2:22" ht="17.25" customHeight="1" thickTop="1" x14ac:dyDescent="0.55000000000000004">
      <c r="B54" s="295" t="s">
        <v>27</v>
      </c>
      <c r="C54" s="273" t="s">
        <v>1</v>
      </c>
      <c r="D54" s="274"/>
      <c r="E54" s="115" t="s">
        <v>7</v>
      </c>
      <c r="F54" s="232">
        <f t="shared" ref="F54:K55" si="30">F46+F49</f>
        <v>40</v>
      </c>
      <c r="G54" s="233">
        <f t="shared" si="30"/>
        <v>40</v>
      </c>
      <c r="H54" s="234">
        <f t="shared" si="30"/>
        <v>40</v>
      </c>
      <c r="I54" s="233">
        <f t="shared" si="30"/>
        <v>40</v>
      </c>
      <c r="J54" s="233">
        <f t="shared" si="30"/>
        <v>40</v>
      </c>
      <c r="K54" s="235">
        <f t="shared" si="30"/>
        <v>40</v>
      </c>
      <c r="L54" s="144">
        <f t="shared" ref="L54:Q54" si="31">$F$54*L29</f>
        <v>40</v>
      </c>
      <c r="M54" s="196">
        <f t="shared" si="31"/>
        <v>40</v>
      </c>
      <c r="N54" s="10">
        <f t="shared" si="31"/>
        <v>41</v>
      </c>
      <c r="O54" s="10">
        <f t="shared" si="31"/>
        <v>41</v>
      </c>
      <c r="P54" s="10">
        <f t="shared" si="31"/>
        <v>41</v>
      </c>
      <c r="Q54" s="11">
        <f t="shared" si="31"/>
        <v>41</v>
      </c>
      <c r="R54" s="3">
        <f t="shared" si="25"/>
        <v>40</v>
      </c>
      <c r="T54" s="246" t="s">
        <v>39</v>
      </c>
      <c r="U54" s="246"/>
      <c r="V54" s="246"/>
    </row>
    <row r="55" spans="2:22" ht="17.25" customHeight="1" x14ac:dyDescent="0.55000000000000004">
      <c r="B55" s="296"/>
      <c r="C55" s="247" t="s">
        <v>2</v>
      </c>
      <c r="D55" s="248"/>
      <c r="E55" s="116" t="s">
        <v>7</v>
      </c>
      <c r="F55" s="191">
        <f t="shared" si="30"/>
        <v>30</v>
      </c>
      <c r="G55" s="192">
        <f t="shared" si="30"/>
        <v>30</v>
      </c>
      <c r="H55" s="193">
        <f t="shared" si="30"/>
        <v>30</v>
      </c>
      <c r="I55" s="192">
        <f t="shared" si="30"/>
        <v>31</v>
      </c>
      <c r="J55" s="192">
        <f t="shared" si="30"/>
        <v>31</v>
      </c>
      <c r="K55" s="194">
        <f t="shared" si="30"/>
        <v>32</v>
      </c>
      <c r="L55" s="144">
        <f t="shared" ref="L55:Q55" si="32">$F$55*L31</f>
        <v>32</v>
      </c>
      <c r="M55" s="196">
        <f t="shared" si="32"/>
        <v>32</v>
      </c>
      <c r="N55" s="10">
        <f t="shared" si="32"/>
        <v>32</v>
      </c>
      <c r="O55" s="10">
        <f t="shared" si="32"/>
        <v>32</v>
      </c>
      <c r="P55" s="10">
        <f t="shared" si="32"/>
        <v>32</v>
      </c>
      <c r="Q55" s="11">
        <f t="shared" si="32"/>
        <v>32</v>
      </c>
      <c r="R55" s="3">
        <f t="shared" si="25"/>
        <v>31</v>
      </c>
      <c r="T55" s="246"/>
      <c r="U55" s="246"/>
      <c r="V55" s="246"/>
    </row>
    <row r="56" spans="2:22" ht="34.5" customHeight="1" x14ac:dyDescent="0.55000000000000004">
      <c r="B56" s="296"/>
      <c r="C56" s="117"/>
      <c r="D56" s="118" t="s">
        <v>14</v>
      </c>
      <c r="E56" s="115" t="s">
        <v>7</v>
      </c>
      <c r="F56" s="191">
        <f>F48</f>
        <v>3</v>
      </c>
      <c r="G56" s="192">
        <f>G48</f>
        <v>3</v>
      </c>
      <c r="H56" s="193">
        <f>H48</f>
        <v>3</v>
      </c>
      <c r="I56" s="193">
        <f t="shared" ref="I56:K56" si="33">I48</f>
        <v>3</v>
      </c>
      <c r="J56" s="193">
        <f>J48</f>
        <v>3</v>
      </c>
      <c r="K56" s="195">
        <f t="shared" si="33"/>
        <v>3</v>
      </c>
      <c r="L56" s="144">
        <f t="shared" ref="L56:Q56" si="34">$F$56*L33</f>
        <v>3</v>
      </c>
      <c r="M56" s="196">
        <f t="shared" si="34"/>
        <v>3</v>
      </c>
      <c r="N56" s="10">
        <f t="shared" si="34"/>
        <v>3</v>
      </c>
      <c r="O56" s="10">
        <f t="shared" si="34"/>
        <v>3</v>
      </c>
      <c r="P56" s="10">
        <f t="shared" si="34"/>
        <v>3</v>
      </c>
      <c r="Q56" s="11">
        <f t="shared" si="34"/>
        <v>3</v>
      </c>
      <c r="R56" s="17">
        <f t="shared" si="25"/>
        <v>3</v>
      </c>
      <c r="T56" s="246"/>
      <c r="U56" s="246"/>
      <c r="V56" s="246"/>
    </row>
    <row r="57" spans="2:22" ht="17.25" customHeight="1" x14ac:dyDescent="0.55000000000000004">
      <c r="B57" s="296"/>
      <c r="C57" s="249" t="s">
        <v>13</v>
      </c>
      <c r="D57" s="274"/>
      <c r="E57" s="115" t="s">
        <v>7</v>
      </c>
      <c r="F57" s="191">
        <f>F51</f>
        <v>20</v>
      </c>
      <c r="G57" s="192">
        <f t="shared" ref="G57:K59" si="35">G51</f>
        <v>20</v>
      </c>
      <c r="H57" s="193">
        <f t="shared" si="35"/>
        <v>20</v>
      </c>
      <c r="I57" s="192">
        <f t="shared" si="35"/>
        <v>20</v>
      </c>
      <c r="J57" s="192">
        <f>J51</f>
        <v>20</v>
      </c>
      <c r="K57" s="194">
        <f t="shared" si="35"/>
        <v>20</v>
      </c>
      <c r="L57" s="144">
        <f t="shared" ref="L57:Q57" si="36">$F$57*L35</f>
        <v>20</v>
      </c>
      <c r="M57" s="196">
        <f t="shared" si="36"/>
        <v>20</v>
      </c>
      <c r="N57" s="10">
        <f t="shared" si="36"/>
        <v>20</v>
      </c>
      <c r="O57" s="10">
        <f t="shared" si="36"/>
        <v>20</v>
      </c>
      <c r="P57" s="10">
        <f t="shared" si="36"/>
        <v>20</v>
      </c>
      <c r="Q57" s="11">
        <f t="shared" si="36"/>
        <v>20</v>
      </c>
      <c r="R57" s="3">
        <f t="shared" si="25"/>
        <v>20</v>
      </c>
      <c r="T57" s="246"/>
      <c r="U57" s="246"/>
      <c r="V57" s="246"/>
    </row>
    <row r="58" spans="2:22" ht="17.25" customHeight="1" x14ac:dyDescent="0.55000000000000004">
      <c r="B58" s="296"/>
      <c r="C58" s="223"/>
      <c r="D58" s="230" t="s">
        <v>42</v>
      </c>
      <c r="E58" s="116" t="s">
        <v>7</v>
      </c>
      <c r="F58" s="191">
        <f>F52</f>
        <v>10</v>
      </c>
      <c r="G58" s="192">
        <f t="shared" si="35"/>
        <v>10</v>
      </c>
      <c r="H58" s="193">
        <f t="shared" si="35"/>
        <v>10</v>
      </c>
      <c r="I58" s="192">
        <f t="shared" si="35"/>
        <v>10</v>
      </c>
      <c r="J58" s="192">
        <f t="shared" si="35"/>
        <v>10</v>
      </c>
      <c r="K58" s="194">
        <f t="shared" si="35"/>
        <v>10</v>
      </c>
      <c r="L58" s="144">
        <f t="shared" ref="L58:Q58" si="37">$F$58*L37</f>
        <v>10</v>
      </c>
      <c r="M58" s="196">
        <f t="shared" si="37"/>
        <v>10</v>
      </c>
      <c r="N58" s="10">
        <f t="shared" si="37"/>
        <v>10</v>
      </c>
      <c r="O58" s="10">
        <f t="shared" si="37"/>
        <v>10</v>
      </c>
      <c r="P58" s="10">
        <f t="shared" si="37"/>
        <v>10</v>
      </c>
      <c r="Q58" s="11">
        <f t="shared" si="37"/>
        <v>10</v>
      </c>
      <c r="R58" s="231">
        <f t="shared" si="25"/>
        <v>10</v>
      </c>
      <c r="T58" s="246"/>
      <c r="U58" s="246"/>
      <c r="V58" s="246"/>
    </row>
    <row r="59" spans="2:22" ht="17.25" customHeight="1" thickBot="1" x14ac:dyDescent="0.6">
      <c r="B59" s="297"/>
      <c r="C59" s="251" t="s">
        <v>12</v>
      </c>
      <c r="D59" s="252"/>
      <c r="E59" s="208" t="s">
        <v>7</v>
      </c>
      <c r="F59" s="238">
        <f>F53</f>
        <v>10</v>
      </c>
      <c r="G59" s="239">
        <f t="shared" si="35"/>
        <v>11</v>
      </c>
      <c r="H59" s="240">
        <f t="shared" si="35"/>
        <v>12</v>
      </c>
      <c r="I59" s="239">
        <f t="shared" si="35"/>
        <v>12</v>
      </c>
      <c r="J59" s="239">
        <f t="shared" si="35"/>
        <v>12</v>
      </c>
      <c r="K59" s="241">
        <f t="shared" si="35"/>
        <v>13</v>
      </c>
      <c r="L59" s="212">
        <f t="shared" ref="L59:Q59" si="38">$F$59*L39</f>
        <v>13</v>
      </c>
      <c r="M59" s="213">
        <f t="shared" si="38"/>
        <v>13</v>
      </c>
      <c r="N59" s="214">
        <f t="shared" si="38"/>
        <v>13</v>
      </c>
      <c r="O59" s="214">
        <f t="shared" si="38"/>
        <v>13</v>
      </c>
      <c r="P59" s="214">
        <f t="shared" si="38"/>
        <v>13</v>
      </c>
      <c r="Q59" s="215">
        <f t="shared" si="38"/>
        <v>13</v>
      </c>
      <c r="R59" s="216">
        <f t="shared" si="25"/>
        <v>12</v>
      </c>
      <c r="T59" s="246"/>
      <c r="U59" s="246"/>
      <c r="V59" s="246"/>
    </row>
    <row r="60" spans="2:22" ht="17.25" customHeight="1" thickTop="1" thickBot="1" x14ac:dyDescent="0.6">
      <c r="C60" s="258" t="s">
        <v>11</v>
      </c>
      <c r="D60" s="259"/>
      <c r="E60" s="85"/>
      <c r="F60" s="14">
        <f>SUM(F54+F55+F57+F59)</f>
        <v>100</v>
      </c>
      <c r="G60" s="15">
        <f t="shared" ref="G60:K60" si="39">SUM(G54+G55+G57+G59)</f>
        <v>101</v>
      </c>
      <c r="H60" s="15">
        <f t="shared" si="39"/>
        <v>102</v>
      </c>
      <c r="I60" s="101">
        <f t="shared" si="39"/>
        <v>103</v>
      </c>
      <c r="J60" s="101">
        <f t="shared" si="39"/>
        <v>103</v>
      </c>
      <c r="K60" s="143">
        <f t="shared" si="39"/>
        <v>105</v>
      </c>
      <c r="L60" s="141"/>
      <c r="M60" s="199"/>
      <c r="N60" s="120"/>
      <c r="O60" s="120"/>
      <c r="P60" s="120"/>
      <c r="Q60" s="121"/>
      <c r="R60" s="16">
        <f>SUM(R54+R55+R57+R59)</f>
        <v>103</v>
      </c>
    </row>
    <row r="61" spans="2:22" ht="17.25" customHeight="1" x14ac:dyDescent="0.55000000000000004">
      <c r="C61" s="89" t="s">
        <v>6</v>
      </c>
    </row>
    <row r="62" spans="2:22" ht="17.25" customHeight="1" x14ac:dyDescent="0.55000000000000004"/>
    <row r="63" spans="2:22" ht="17.25" customHeight="1" x14ac:dyDescent="0.55000000000000004"/>
    <row r="64" spans="2:22" ht="17.25" customHeight="1" x14ac:dyDescent="0.55000000000000004"/>
    <row r="65" spans="1:22" ht="37.5" customHeight="1" x14ac:dyDescent="0.55000000000000004"/>
    <row r="66" spans="1:22" ht="17.25" customHeight="1" thickBot="1" x14ac:dyDescent="0.6">
      <c r="A66" s="62" t="s">
        <v>16</v>
      </c>
      <c r="B66" s="62"/>
      <c r="F66" s="78"/>
    </row>
    <row r="67" spans="1:22" ht="17.25" customHeight="1" x14ac:dyDescent="0.55000000000000004">
      <c r="C67" s="260"/>
      <c r="D67" s="261"/>
      <c r="E67" s="262"/>
      <c r="F67" s="114">
        <v>4</v>
      </c>
      <c r="G67" s="63">
        <v>5</v>
      </c>
      <c r="H67" s="64">
        <v>6</v>
      </c>
      <c r="I67" s="64">
        <v>7</v>
      </c>
      <c r="J67" s="64">
        <v>8</v>
      </c>
      <c r="K67" s="80">
        <v>9</v>
      </c>
      <c r="L67" s="114">
        <v>10</v>
      </c>
      <c r="M67" s="201">
        <v>11</v>
      </c>
      <c r="N67" s="64">
        <v>12</v>
      </c>
      <c r="O67" s="64">
        <v>1</v>
      </c>
      <c r="P67" s="64">
        <v>2</v>
      </c>
      <c r="Q67" s="79">
        <v>3</v>
      </c>
      <c r="R67" s="266" t="s">
        <v>4</v>
      </c>
    </row>
    <row r="68" spans="1:22" ht="17.25" customHeight="1" thickBot="1" x14ac:dyDescent="0.6">
      <c r="C68" s="298"/>
      <c r="D68" s="299"/>
      <c r="E68" s="300"/>
      <c r="F68" s="268" t="s">
        <v>37</v>
      </c>
      <c r="G68" s="269"/>
      <c r="H68" s="269"/>
      <c r="I68" s="269"/>
      <c r="J68" s="269"/>
      <c r="K68" s="269"/>
      <c r="L68" s="270" t="s">
        <v>38</v>
      </c>
      <c r="M68" s="271"/>
      <c r="N68" s="271"/>
      <c r="O68" s="271"/>
      <c r="P68" s="271"/>
      <c r="Q68" s="272"/>
      <c r="R68" s="267"/>
    </row>
    <row r="69" spans="1:22" ht="17.25" customHeight="1" x14ac:dyDescent="0.55000000000000004">
      <c r="B69" s="310" t="s">
        <v>25</v>
      </c>
      <c r="C69" s="279" t="s">
        <v>1</v>
      </c>
      <c r="D69" s="301"/>
      <c r="E69" s="147" t="s">
        <v>7</v>
      </c>
      <c r="F69" s="18">
        <f t="shared" ref="F69:K80" si="40">F46</f>
        <v>15</v>
      </c>
      <c r="G69" s="19">
        <f t="shared" si="40"/>
        <v>15</v>
      </c>
      <c r="H69" s="19">
        <f t="shared" si="40"/>
        <v>15</v>
      </c>
      <c r="I69" s="102">
        <f t="shared" si="40"/>
        <v>15</v>
      </c>
      <c r="J69" s="102">
        <f t="shared" si="40"/>
        <v>15</v>
      </c>
      <c r="K69" s="136">
        <f t="shared" si="40"/>
        <v>15</v>
      </c>
      <c r="L69" s="139">
        <v>15</v>
      </c>
      <c r="M69" s="202">
        <v>15</v>
      </c>
      <c r="N69" s="24">
        <v>15</v>
      </c>
      <c r="O69" s="24">
        <v>15</v>
      </c>
      <c r="P69" s="24">
        <v>15</v>
      </c>
      <c r="Q69" s="25">
        <v>15</v>
      </c>
      <c r="R69" s="3">
        <f>ROUND(SUM(F69:Q69)/12,0)</f>
        <v>15</v>
      </c>
    </row>
    <row r="70" spans="1:22" ht="17.25" customHeight="1" x14ac:dyDescent="0.55000000000000004">
      <c r="B70" s="296"/>
      <c r="C70" s="247" t="s">
        <v>2</v>
      </c>
      <c r="D70" s="248"/>
      <c r="E70" s="107" t="s">
        <v>7</v>
      </c>
      <c r="F70" s="18">
        <f t="shared" si="40"/>
        <v>10</v>
      </c>
      <c r="G70" s="19">
        <f t="shared" si="40"/>
        <v>10</v>
      </c>
      <c r="H70" s="19">
        <f t="shared" si="40"/>
        <v>10</v>
      </c>
      <c r="I70" s="102">
        <f t="shared" si="40"/>
        <v>10</v>
      </c>
      <c r="J70" s="102">
        <f t="shared" si="40"/>
        <v>10</v>
      </c>
      <c r="K70" s="136">
        <f t="shared" si="40"/>
        <v>10</v>
      </c>
      <c r="L70" s="139">
        <v>10</v>
      </c>
      <c r="M70" s="202">
        <v>10</v>
      </c>
      <c r="N70" s="24">
        <v>10</v>
      </c>
      <c r="O70" s="24">
        <v>10</v>
      </c>
      <c r="P70" s="24">
        <v>10</v>
      </c>
      <c r="Q70" s="25">
        <v>10</v>
      </c>
      <c r="R70" s="3">
        <f t="shared" ref="R70:R82" si="41">ROUND(SUM(F70:Q70)/12,0)</f>
        <v>10</v>
      </c>
    </row>
    <row r="71" spans="1:22" ht="34.5" customHeight="1" thickBot="1" x14ac:dyDescent="0.6">
      <c r="B71" s="311"/>
      <c r="C71" s="157"/>
      <c r="D71" s="158" t="s">
        <v>14</v>
      </c>
      <c r="E71" s="122" t="s">
        <v>7</v>
      </c>
      <c r="F71" s="20">
        <f t="shared" si="40"/>
        <v>3</v>
      </c>
      <c r="G71" s="21">
        <f t="shared" si="40"/>
        <v>3</v>
      </c>
      <c r="H71" s="21">
        <f t="shared" si="40"/>
        <v>3</v>
      </c>
      <c r="I71" s="103">
        <f t="shared" si="40"/>
        <v>3</v>
      </c>
      <c r="J71" s="103">
        <f t="shared" si="40"/>
        <v>3</v>
      </c>
      <c r="K71" s="137">
        <f t="shared" si="40"/>
        <v>3</v>
      </c>
      <c r="L71" s="164">
        <v>3</v>
      </c>
      <c r="M71" s="203">
        <v>3</v>
      </c>
      <c r="N71" s="165">
        <v>3</v>
      </c>
      <c r="O71" s="165">
        <v>3</v>
      </c>
      <c r="P71" s="165">
        <v>3</v>
      </c>
      <c r="Q71" s="166">
        <v>3</v>
      </c>
      <c r="R71" s="159">
        <f t="shared" si="41"/>
        <v>3</v>
      </c>
      <c r="T71" s="246"/>
      <c r="U71" s="246"/>
      <c r="V71" s="246"/>
    </row>
    <row r="72" spans="1:22" ht="17.25" customHeight="1" thickTop="1" x14ac:dyDescent="0.55000000000000004">
      <c r="B72" s="295" t="s">
        <v>26</v>
      </c>
      <c r="C72" s="316" t="s">
        <v>1</v>
      </c>
      <c r="D72" s="317"/>
      <c r="E72" s="149" t="s">
        <v>7</v>
      </c>
      <c r="F72" s="167">
        <f t="shared" si="40"/>
        <v>25</v>
      </c>
      <c r="G72" s="168">
        <f t="shared" si="40"/>
        <v>25</v>
      </c>
      <c r="H72" s="168">
        <f t="shared" si="40"/>
        <v>25</v>
      </c>
      <c r="I72" s="169">
        <f t="shared" si="40"/>
        <v>25</v>
      </c>
      <c r="J72" s="169">
        <f t="shared" si="40"/>
        <v>25</v>
      </c>
      <c r="K72" s="170">
        <f t="shared" si="40"/>
        <v>25</v>
      </c>
      <c r="L72" s="171">
        <v>25</v>
      </c>
      <c r="M72" s="204">
        <v>25</v>
      </c>
      <c r="N72" s="172">
        <v>28</v>
      </c>
      <c r="O72" s="172">
        <v>28</v>
      </c>
      <c r="P72" s="172">
        <v>28</v>
      </c>
      <c r="Q72" s="173">
        <v>28</v>
      </c>
      <c r="R72" s="174">
        <f t="shared" si="41"/>
        <v>26</v>
      </c>
      <c r="T72" s="246"/>
      <c r="U72" s="246"/>
      <c r="V72" s="246"/>
    </row>
    <row r="73" spans="1:22" ht="17.25" customHeight="1" x14ac:dyDescent="0.55000000000000004">
      <c r="B73" s="296"/>
      <c r="C73" s="247" t="s">
        <v>2</v>
      </c>
      <c r="D73" s="248"/>
      <c r="E73" s="107" t="s">
        <v>7</v>
      </c>
      <c r="F73" s="18">
        <f t="shared" si="40"/>
        <v>20</v>
      </c>
      <c r="G73" s="19">
        <f t="shared" si="40"/>
        <v>20</v>
      </c>
      <c r="H73" s="19">
        <f t="shared" si="40"/>
        <v>20</v>
      </c>
      <c r="I73" s="102">
        <f t="shared" si="40"/>
        <v>21</v>
      </c>
      <c r="J73" s="102">
        <f t="shared" si="40"/>
        <v>21</v>
      </c>
      <c r="K73" s="136">
        <f t="shared" si="40"/>
        <v>22</v>
      </c>
      <c r="L73" s="139">
        <v>22</v>
      </c>
      <c r="M73" s="202">
        <v>22</v>
      </c>
      <c r="N73" s="24">
        <v>23</v>
      </c>
      <c r="O73" s="24">
        <v>23</v>
      </c>
      <c r="P73" s="24">
        <v>23</v>
      </c>
      <c r="Q73" s="25">
        <v>23</v>
      </c>
      <c r="R73" s="3">
        <f t="shared" si="41"/>
        <v>22</v>
      </c>
      <c r="T73" s="246"/>
      <c r="U73" s="246"/>
      <c r="V73" s="246"/>
    </row>
    <row r="74" spans="1:22" ht="17.25" customHeight="1" x14ac:dyDescent="0.55000000000000004">
      <c r="B74" s="296"/>
      <c r="C74" s="249" t="s">
        <v>13</v>
      </c>
      <c r="D74" s="250"/>
      <c r="E74" s="107" t="s">
        <v>7</v>
      </c>
      <c r="F74" s="18">
        <f t="shared" si="40"/>
        <v>20</v>
      </c>
      <c r="G74" s="19">
        <f t="shared" si="40"/>
        <v>20</v>
      </c>
      <c r="H74" s="19">
        <f t="shared" si="40"/>
        <v>20</v>
      </c>
      <c r="I74" s="102">
        <f t="shared" si="40"/>
        <v>20</v>
      </c>
      <c r="J74" s="102">
        <f t="shared" si="40"/>
        <v>20</v>
      </c>
      <c r="K74" s="136">
        <f t="shared" si="40"/>
        <v>20</v>
      </c>
      <c r="L74" s="139">
        <v>20</v>
      </c>
      <c r="M74" s="202">
        <v>20</v>
      </c>
      <c r="N74" s="24">
        <v>20</v>
      </c>
      <c r="O74" s="24">
        <v>20</v>
      </c>
      <c r="P74" s="24">
        <v>20</v>
      </c>
      <c r="Q74" s="25">
        <v>20</v>
      </c>
      <c r="R74" s="3">
        <f t="shared" si="41"/>
        <v>20</v>
      </c>
      <c r="T74" s="186"/>
    </row>
    <row r="75" spans="1:22" ht="17.25" customHeight="1" x14ac:dyDescent="0.55000000000000004">
      <c r="B75" s="296"/>
      <c r="C75" s="223"/>
      <c r="D75" s="230" t="s">
        <v>42</v>
      </c>
      <c r="E75" s="222" t="s">
        <v>7</v>
      </c>
      <c r="F75" s="18">
        <f t="shared" si="40"/>
        <v>10</v>
      </c>
      <c r="G75" s="19">
        <f t="shared" si="40"/>
        <v>10</v>
      </c>
      <c r="H75" s="19">
        <f t="shared" si="40"/>
        <v>10</v>
      </c>
      <c r="I75" s="102">
        <f t="shared" si="40"/>
        <v>10</v>
      </c>
      <c r="J75" s="102">
        <f t="shared" si="40"/>
        <v>10</v>
      </c>
      <c r="K75" s="136">
        <f t="shared" si="40"/>
        <v>10</v>
      </c>
      <c r="L75" s="139">
        <v>10</v>
      </c>
      <c r="M75" s="202">
        <v>10</v>
      </c>
      <c r="N75" s="24">
        <v>10</v>
      </c>
      <c r="O75" s="24">
        <v>10</v>
      </c>
      <c r="P75" s="24">
        <v>10</v>
      </c>
      <c r="Q75" s="25">
        <v>10</v>
      </c>
      <c r="R75" s="231">
        <f t="shared" si="41"/>
        <v>10</v>
      </c>
      <c r="T75" s="186"/>
    </row>
    <row r="76" spans="1:22" ht="17.25" customHeight="1" thickBot="1" x14ac:dyDescent="0.6">
      <c r="B76" s="311"/>
      <c r="C76" s="308" t="s">
        <v>12</v>
      </c>
      <c r="D76" s="309"/>
      <c r="E76" s="217" t="s">
        <v>7</v>
      </c>
      <c r="F76" s="218">
        <f t="shared" si="40"/>
        <v>10</v>
      </c>
      <c r="G76" s="219">
        <f t="shared" si="40"/>
        <v>11</v>
      </c>
      <c r="H76" s="219">
        <f t="shared" si="40"/>
        <v>12</v>
      </c>
      <c r="I76" s="220">
        <f t="shared" si="40"/>
        <v>12</v>
      </c>
      <c r="J76" s="220">
        <f t="shared" si="40"/>
        <v>12</v>
      </c>
      <c r="K76" s="221">
        <f t="shared" si="40"/>
        <v>13</v>
      </c>
      <c r="L76" s="242">
        <v>13</v>
      </c>
      <c r="M76" s="243">
        <v>13</v>
      </c>
      <c r="N76" s="244">
        <v>15</v>
      </c>
      <c r="O76" s="244">
        <v>15</v>
      </c>
      <c r="P76" s="244">
        <v>15</v>
      </c>
      <c r="Q76" s="245">
        <v>15</v>
      </c>
      <c r="R76" s="216">
        <f t="shared" si="41"/>
        <v>13</v>
      </c>
      <c r="T76" s="186"/>
    </row>
    <row r="77" spans="1:22" ht="17.25" customHeight="1" thickTop="1" x14ac:dyDescent="0.55000000000000004">
      <c r="B77" s="295" t="s">
        <v>27</v>
      </c>
      <c r="C77" s="279" t="s">
        <v>1</v>
      </c>
      <c r="D77" s="301"/>
      <c r="E77" s="147" t="s">
        <v>7</v>
      </c>
      <c r="F77" s="160">
        <f t="shared" si="40"/>
        <v>40</v>
      </c>
      <c r="G77" s="161">
        <f t="shared" si="40"/>
        <v>40</v>
      </c>
      <c r="H77" s="161">
        <f t="shared" si="40"/>
        <v>40</v>
      </c>
      <c r="I77" s="162">
        <f t="shared" si="40"/>
        <v>40</v>
      </c>
      <c r="J77" s="162">
        <f t="shared" si="40"/>
        <v>40</v>
      </c>
      <c r="K77" s="163">
        <f t="shared" si="40"/>
        <v>40</v>
      </c>
      <c r="L77" s="153">
        <f t="shared" ref="L77:Q77" si="42">L69+L72</f>
        <v>40</v>
      </c>
      <c r="M77" s="198">
        <f t="shared" si="42"/>
        <v>40</v>
      </c>
      <c r="N77" s="154">
        <f t="shared" si="42"/>
        <v>43</v>
      </c>
      <c r="O77" s="154">
        <f t="shared" si="42"/>
        <v>43</v>
      </c>
      <c r="P77" s="154">
        <f t="shared" si="42"/>
        <v>43</v>
      </c>
      <c r="Q77" s="155">
        <f t="shared" si="42"/>
        <v>43</v>
      </c>
      <c r="R77" s="156">
        <f t="shared" si="41"/>
        <v>41</v>
      </c>
      <c r="T77" s="246" t="s">
        <v>28</v>
      </c>
      <c r="U77" s="246"/>
      <c r="V77" s="246"/>
    </row>
    <row r="78" spans="1:22" ht="17.25" customHeight="1" x14ac:dyDescent="0.55000000000000004">
      <c r="B78" s="296"/>
      <c r="C78" s="247" t="s">
        <v>2</v>
      </c>
      <c r="D78" s="248"/>
      <c r="E78" s="107" t="s">
        <v>7</v>
      </c>
      <c r="F78" s="18">
        <f t="shared" si="40"/>
        <v>30</v>
      </c>
      <c r="G78" s="19">
        <f t="shared" si="40"/>
        <v>30</v>
      </c>
      <c r="H78" s="19">
        <f t="shared" si="40"/>
        <v>30</v>
      </c>
      <c r="I78" s="102">
        <f t="shared" si="40"/>
        <v>31</v>
      </c>
      <c r="J78" s="102">
        <f t="shared" si="40"/>
        <v>31</v>
      </c>
      <c r="K78" s="136">
        <f t="shared" si="40"/>
        <v>32</v>
      </c>
      <c r="L78" s="144">
        <f t="shared" ref="L78" si="43">L70+L73</f>
        <v>32</v>
      </c>
      <c r="M78" s="196">
        <f>M70+M73</f>
        <v>32</v>
      </c>
      <c r="N78" s="10">
        <f>N70+N73</f>
        <v>33</v>
      </c>
      <c r="O78" s="10">
        <f>O70+O73</f>
        <v>33</v>
      </c>
      <c r="P78" s="10">
        <f>P70+P73</f>
        <v>33</v>
      </c>
      <c r="Q78" s="11">
        <f>Q70+Q73</f>
        <v>33</v>
      </c>
      <c r="R78" s="3">
        <f t="shared" si="41"/>
        <v>32</v>
      </c>
      <c r="T78" s="246"/>
      <c r="U78" s="246"/>
      <c r="V78" s="246"/>
    </row>
    <row r="79" spans="1:22" ht="34.5" customHeight="1" x14ac:dyDescent="0.55000000000000004">
      <c r="B79" s="296"/>
      <c r="C79" s="117"/>
      <c r="D79" s="118" t="s">
        <v>14</v>
      </c>
      <c r="E79" s="107" t="s">
        <v>7</v>
      </c>
      <c r="F79" s="18">
        <f t="shared" si="40"/>
        <v>3</v>
      </c>
      <c r="G79" s="19">
        <f t="shared" si="40"/>
        <v>3</v>
      </c>
      <c r="H79" s="19">
        <f t="shared" si="40"/>
        <v>3</v>
      </c>
      <c r="I79" s="102">
        <f t="shared" si="40"/>
        <v>3</v>
      </c>
      <c r="J79" s="102">
        <f t="shared" si="40"/>
        <v>3</v>
      </c>
      <c r="K79" s="136">
        <f t="shared" si="40"/>
        <v>3</v>
      </c>
      <c r="L79" s="144">
        <f>L71</f>
        <v>3</v>
      </c>
      <c r="M79" s="196">
        <f>M71</f>
        <v>3</v>
      </c>
      <c r="N79" s="10">
        <f t="shared" ref="N79:Q79" si="44">N71</f>
        <v>3</v>
      </c>
      <c r="O79" s="10">
        <f t="shared" si="44"/>
        <v>3</v>
      </c>
      <c r="P79" s="10">
        <f t="shared" si="44"/>
        <v>3</v>
      </c>
      <c r="Q79" s="11">
        <f t="shared" si="44"/>
        <v>3</v>
      </c>
      <c r="R79" s="17">
        <f t="shared" si="41"/>
        <v>3</v>
      </c>
      <c r="T79" s="246"/>
      <c r="U79" s="246"/>
      <c r="V79" s="246"/>
    </row>
    <row r="80" spans="1:22" ht="17.25" customHeight="1" x14ac:dyDescent="0.55000000000000004">
      <c r="B80" s="296"/>
      <c r="C80" s="249" t="s">
        <v>13</v>
      </c>
      <c r="D80" s="250"/>
      <c r="E80" s="107" t="s">
        <v>7</v>
      </c>
      <c r="F80" s="18">
        <f t="shared" si="40"/>
        <v>20</v>
      </c>
      <c r="G80" s="19">
        <f t="shared" si="40"/>
        <v>20</v>
      </c>
      <c r="H80" s="19">
        <f t="shared" si="40"/>
        <v>20</v>
      </c>
      <c r="I80" s="102">
        <f t="shared" si="40"/>
        <v>20</v>
      </c>
      <c r="J80" s="102">
        <f t="shared" si="40"/>
        <v>20</v>
      </c>
      <c r="K80" s="136">
        <f t="shared" si="40"/>
        <v>20</v>
      </c>
      <c r="L80" s="144">
        <f t="shared" ref="L80:M82" si="45">L74</f>
        <v>20</v>
      </c>
      <c r="M80" s="196">
        <f t="shared" si="45"/>
        <v>20</v>
      </c>
      <c r="N80" s="10">
        <f t="shared" ref="N80:Q82" si="46">N74</f>
        <v>20</v>
      </c>
      <c r="O80" s="10">
        <f t="shared" si="46"/>
        <v>20</v>
      </c>
      <c r="P80" s="10">
        <f t="shared" si="46"/>
        <v>20</v>
      </c>
      <c r="Q80" s="11">
        <f t="shared" si="46"/>
        <v>20</v>
      </c>
      <c r="R80" s="3">
        <f t="shared" si="41"/>
        <v>20</v>
      </c>
      <c r="T80" s="246"/>
      <c r="U80" s="246"/>
      <c r="V80" s="246"/>
    </row>
    <row r="81" spans="2:22" ht="17.25" customHeight="1" x14ac:dyDescent="0.55000000000000004">
      <c r="B81" s="296"/>
      <c r="C81" s="223"/>
      <c r="D81" s="230" t="s">
        <v>42</v>
      </c>
      <c r="E81" s="222" t="s">
        <v>7</v>
      </c>
      <c r="F81" s="18">
        <f t="shared" ref="F81:K83" si="47">F58</f>
        <v>10</v>
      </c>
      <c r="G81" s="19">
        <f t="shared" si="47"/>
        <v>10</v>
      </c>
      <c r="H81" s="19">
        <f t="shared" si="47"/>
        <v>10</v>
      </c>
      <c r="I81" s="102">
        <f t="shared" si="47"/>
        <v>10</v>
      </c>
      <c r="J81" s="102">
        <f t="shared" si="47"/>
        <v>10</v>
      </c>
      <c r="K81" s="136">
        <f t="shared" si="47"/>
        <v>10</v>
      </c>
      <c r="L81" s="144">
        <f t="shared" si="45"/>
        <v>10</v>
      </c>
      <c r="M81" s="196">
        <f t="shared" si="45"/>
        <v>10</v>
      </c>
      <c r="N81" s="10">
        <f t="shared" si="46"/>
        <v>10</v>
      </c>
      <c r="O81" s="10">
        <f t="shared" si="46"/>
        <v>10</v>
      </c>
      <c r="P81" s="10">
        <f t="shared" si="46"/>
        <v>10</v>
      </c>
      <c r="Q81" s="11">
        <f>Q75</f>
        <v>10</v>
      </c>
      <c r="R81" s="231">
        <f t="shared" si="41"/>
        <v>10</v>
      </c>
      <c r="T81" s="246"/>
      <c r="U81" s="246"/>
      <c r="V81" s="246"/>
    </row>
    <row r="82" spans="2:22" ht="17.25" customHeight="1" thickBot="1" x14ac:dyDescent="0.6">
      <c r="B82" s="297"/>
      <c r="C82" s="308" t="s">
        <v>12</v>
      </c>
      <c r="D82" s="309"/>
      <c r="E82" s="217" t="s">
        <v>7</v>
      </c>
      <c r="F82" s="218">
        <f t="shared" si="47"/>
        <v>10</v>
      </c>
      <c r="G82" s="219">
        <f t="shared" si="47"/>
        <v>11</v>
      </c>
      <c r="H82" s="219">
        <f t="shared" si="47"/>
        <v>12</v>
      </c>
      <c r="I82" s="220">
        <f t="shared" si="47"/>
        <v>12</v>
      </c>
      <c r="J82" s="220">
        <f t="shared" si="47"/>
        <v>12</v>
      </c>
      <c r="K82" s="221">
        <f t="shared" si="47"/>
        <v>13</v>
      </c>
      <c r="L82" s="212">
        <f t="shared" si="45"/>
        <v>13</v>
      </c>
      <c r="M82" s="213">
        <f t="shared" si="45"/>
        <v>13</v>
      </c>
      <c r="N82" s="214">
        <f t="shared" si="46"/>
        <v>15</v>
      </c>
      <c r="O82" s="214">
        <f t="shared" si="46"/>
        <v>15</v>
      </c>
      <c r="P82" s="214">
        <f t="shared" si="46"/>
        <v>15</v>
      </c>
      <c r="Q82" s="215">
        <f>Q76</f>
        <v>15</v>
      </c>
      <c r="R82" s="216">
        <f t="shared" si="41"/>
        <v>13</v>
      </c>
      <c r="T82" s="246"/>
      <c r="U82" s="246"/>
      <c r="V82" s="246"/>
    </row>
    <row r="83" spans="2:22" ht="17.25" customHeight="1" thickTop="1" thickBot="1" x14ac:dyDescent="0.6">
      <c r="C83" s="253" t="s">
        <v>11</v>
      </c>
      <c r="D83" s="254"/>
      <c r="E83" s="96"/>
      <c r="F83" s="22">
        <f t="shared" si="47"/>
        <v>100</v>
      </c>
      <c r="G83" s="23">
        <f t="shared" si="47"/>
        <v>101</v>
      </c>
      <c r="H83" s="23">
        <f t="shared" si="47"/>
        <v>102</v>
      </c>
      <c r="I83" s="104">
        <f t="shared" si="47"/>
        <v>103</v>
      </c>
      <c r="J83" s="104">
        <f t="shared" si="47"/>
        <v>103</v>
      </c>
      <c r="K83" s="138">
        <f t="shared" si="47"/>
        <v>105</v>
      </c>
      <c r="L83" s="22"/>
      <c r="M83" s="101"/>
      <c r="N83" s="8"/>
      <c r="O83" s="8"/>
      <c r="P83" s="8"/>
      <c r="Q83" s="123"/>
      <c r="R83" s="16">
        <f>SUM(R77+R78+R80+R82)</f>
        <v>106</v>
      </c>
    </row>
    <row r="84" spans="2:22" ht="17.25" customHeight="1" x14ac:dyDescent="0.55000000000000004">
      <c r="C84" s="89" t="s">
        <v>6</v>
      </c>
      <c r="F84" s="98"/>
      <c r="G84" s="98"/>
      <c r="H84" s="98"/>
      <c r="I84" s="98"/>
      <c r="J84" s="98"/>
      <c r="K84" s="98"/>
      <c r="L84" s="98"/>
      <c r="M84" s="98"/>
      <c r="N84" s="98"/>
      <c r="O84" s="98"/>
      <c r="P84" s="98"/>
      <c r="Q84" s="98"/>
      <c r="R84" s="98"/>
    </row>
    <row r="85" spans="2:22" ht="3.75" customHeight="1" x14ac:dyDescent="0.55000000000000004">
      <c r="F85" s="98"/>
      <c r="G85" s="98"/>
      <c r="H85" s="98"/>
      <c r="I85" s="98"/>
      <c r="J85" s="98"/>
      <c r="K85" s="98"/>
      <c r="L85" s="98"/>
      <c r="M85" s="98"/>
      <c r="N85" s="98"/>
      <c r="O85" s="98"/>
      <c r="P85" s="98"/>
      <c r="Q85" s="98"/>
      <c r="R85" s="98"/>
    </row>
    <row r="86" spans="2:22" ht="17.25" customHeight="1" thickBot="1" x14ac:dyDescent="0.6">
      <c r="C86" s="99" t="s">
        <v>23</v>
      </c>
      <c r="D86" s="124"/>
    </row>
    <row r="87" spans="2:22" ht="94.5" customHeight="1" thickBot="1" x14ac:dyDescent="0.6">
      <c r="C87" s="255" t="s">
        <v>40</v>
      </c>
      <c r="D87" s="256"/>
      <c r="E87" s="256"/>
      <c r="F87" s="256"/>
      <c r="G87" s="256"/>
      <c r="H87" s="256"/>
      <c r="I87" s="256"/>
      <c r="J87" s="256"/>
      <c r="K87" s="256"/>
      <c r="L87" s="256"/>
      <c r="M87" s="256"/>
      <c r="N87" s="256"/>
      <c r="O87" s="256"/>
      <c r="P87" s="256"/>
      <c r="Q87" s="256"/>
      <c r="R87" s="257"/>
    </row>
    <row r="88" spans="2:22" ht="17.25" customHeight="1" x14ac:dyDescent="0.55000000000000004"/>
    <row r="89" spans="2:22" ht="17.25" customHeight="1" x14ac:dyDescent="0.55000000000000004"/>
    <row r="90" spans="2:22" ht="17.25" customHeight="1" x14ac:dyDescent="0.55000000000000004"/>
    <row r="91" spans="2:22" ht="17.25" customHeight="1" x14ac:dyDescent="0.55000000000000004"/>
    <row r="92" spans="2:22" ht="17.25" customHeight="1" x14ac:dyDescent="0.55000000000000004"/>
    <row r="93" spans="2:22" ht="17.25" customHeight="1" x14ac:dyDescent="0.55000000000000004"/>
    <row r="94" spans="2:22" ht="17.25" customHeight="1" x14ac:dyDescent="0.55000000000000004"/>
    <row r="95" spans="2:22" ht="17.25" customHeight="1" x14ac:dyDescent="0.55000000000000004"/>
    <row r="96" spans="2:22" ht="17.25" customHeight="1" x14ac:dyDescent="0.55000000000000004"/>
    <row r="97" ht="17.25" customHeight="1" x14ac:dyDescent="0.55000000000000004"/>
    <row r="98" ht="17.25" customHeight="1" x14ac:dyDescent="0.55000000000000004"/>
    <row r="99" ht="17.25" customHeight="1" x14ac:dyDescent="0.55000000000000004"/>
    <row r="100" ht="17.25" customHeight="1" x14ac:dyDescent="0.55000000000000004"/>
    <row r="101" ht="17.25" customHeight="1" x14ac:dyDescent="0.55000000000000004"/>
    <row r="102" ht="17.25" customHeight="1" x14ac:dyDescent="0.55000000000000004"/>
    <row r="103" ht="17.25" customHeight="1" x14ac:dyDescent="0.55000000000000004"/>
    <row r="104" ht="17.25" customHeight="1" x14ac:dyDescent="0.55000000000000004"/>
    <row r="105" ht="17.25" customHeight="1" x14ac:dyDescent="0.55000000000000004"/>
    <row r="106" ht="17.25" customHeight="1" x14ac:dyDescent="0.55000000000000004"/>
    <row r="107" ht="17.25" customHeight="1" x14ac:dyDescent="0.55000000000000004"/>
    <row r="108" ht="17.25" customHeight="1" x14ac:dyDescent="0.55000000000000004"/>
    <row r="109" ht="17.25" customHeight="1" x14ac:dyDescent="0.55000000000000004"/>
    <row r="110" ht="17.25" customHeight="1" x14ac:dyDescent="0.55000000000000004"/>
    <row r="111" ht="17.25" customHeight="1" x14ac:dyDescent="0.55000000000000004"/>
    <row r="112" ht="17.25" customHeight="1" x14ac:dyDescent="0.55000000000000004"/>
    <row r="113" ht="17.25" customHeight="1" x14ac:dyDescent="0.55000000000000004"/>
    <row r="114" ht="17.25" customHeight="1" x14ac:dyDescent="0.55000000000000004"/>
    <row r="115" ht="17.25" customHeight="1" x14ac:dyDescent="0.55000000000000004"/>
    <row r="116" ht="17.25" customHeight="1" x14ac:dyDescent="0.55000000000000004"/>
    <row r="117" ht="17.25" customHeight="1" x14ac:dyDescent="0.55000000000000004"/>
    <row r="118" ht="17.25" customHeight="1" x14ac:dyDescent="0.55000000000000004"/>
    <row r="119" ht="17.25" customHeight="1" x14ac:dyDescent="0.55000000000000004"/>
    <row r="120" ht="17.25" customHeight="1" x14ac:dyDescent="0.55000000000000004"/>
    <row r="121" ht="17.25" customHeight="1" x14ac:dyDescent="0.55000000000000004"/>
    <row r="122" ht="17.25" customHeight="1" x14ac:dyDescent="0.55000000000000004"/>
    <row r="123" ht="17.25" customHeight="1" x14ac:dyDescent="0.55000000000000004"/>
    <row r="124" ht="17.25" customHeight="1" x14ac:dyDescent="0.55000000000000004"/>
    <row r="125" ht="17.25" customHeight="1" x14ac:dyDescent="0.55000000000000004"/>
    <row r="126" ht="17.25" customHeight="1" x14ac:dyDescent="0.55000000000000004"/>
  </sheetData>
  <sheetProtection algorithmName="SHA-512" hashValue="RK7CxFK6Brm6xpHUDtDBjTaX1vl3AYwJjhPW4vGoCrI211yFST3EvpCdpjpPaYFIbe0imG4DmUH8rJqXe5PlVA==" saltValue="CqOFnM6bsxroJYF+qDVLzw==" spinCount="100000" sheet="1" objects="1" scenarios="1"/>
  <mergeCells count="67">
    <mergeCell ref="C83:D83"/>
    <mergeCell ref="C87:R87"/>
    <mergeCell ref="B77:B82"/>
    <mergeCell ref="C77:D77"/>
    <mergeCell ref="T77:V82"/>
    <mergeCell ref="C78:D78"/>
    <mergeCell ref="C80:D80"/>
    <mergeCell ref="C82:D82"/>
    <mergeCell ref="T71:V73"/>
    <mergeCell ref="B72:B76"/>
    <mergeCell ref="C72:D72"/>
    <mergeCell ref="C73:D73"/>
    <mergeCell ref="C74:D74"/>
    <mergeCell ref="C76:D76"/>
    <mergeCell ref="B69:B71"/>
    <mergeCell ref="C69:D69"/>
    <mergeCell ref="C70:D70"/>
    <mergeCell ref="C60:D60"/>
    <mergeCell ref="C67:E68"/>
    <mergeCell ref="R67:R68"/>
    <mergeCell ref="F68:K68"/>
    <mergeCell ref="L68:Q68"/>
    <mergeCell ref="B54:B59"/>
    <mergeCell ref="C54:D54"/>
    <mergeCell ref="T54:V59"/>
    <mergeCell ref="C55:D55"/>
    <mergeCell ref="C57:D57"/>
    <mergeCell ref="C59:D59"/>
    <mergeCell ref="T48:V50"/>
    <mergeCell ref="B49:B53"/>
    <mergeCell ref="C49:D49"/>
    <mergeCell ref="C50:D50"/>
    <mergeCell ref="C51:D51"/>
    <mergeCell ref="C53:D53"/>
    <mergeCell ref="B46:B48"/>
    <mergeCell ref="C46:D46"/>
    <mergeCell ref="C47:D47"/>
    <mergeCell ref="C40:D40"/>
    <mergeCell ref="C44:E45"/>
    <mergeCell ref="R44:R45"/>
    <mergeCell ref="F45:K45"/>
    <mergeCell ref="L45:Q45"/>
    <mergeCell ref="C26:D27"/>
    <mergeCell ref="B28:B39"/>
    <mergeCell ref="C28:D29"/>
    <mergeCell ref="C30:D31"/>
    <mergeCell ref="C32:C33"/>
    <mergeCell ref="D32:D33"/>
    <mergeCell ref="C34:D35"/>
    <mergeCell ref="D36:D37"/>
    <mergeCell ref="C38:D39"/>
    <mergeCell ref="B18:B27"/>
    <mergeCell ref="C18:D19"/>
    <mergeCell ref="C20:D21"/>
    <mergeCell ref="C22:D23"/>
    <mergeCell ref="D24:D25"/>
    <mergeCell ref="B12:B17"/>
    <mergeCell ref="C12:D13"/>
    <mergeCell ref="C14:D15"/>
    <mergeCell ref="C16:C17"/>
    <mergeCell ref="D16:D17"/>
    <mergeCell ref="A1:R1"/>
    <mergeCell ref="I3:M3"/>
    <mergeCell ref="N3:R3"/>
    <mergeCell ref="C10:E11"/>
    <mergeCell ref="R10:R11"/>
    <mergeCell ref="F11:Q11"/>
  </mergeCells>
  <phoneticPr fontId="1"/>
  <pageMargins left="0.59055118110236227" right="0.19685039370078741" top="0.94488188976377963" bottom="0.19685039370078741" header="0.31496062992125984" footer="0.19685039370078741"/>
  <pageSetup paperSize="9" scale="43"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ECEDB-0866-46EC-9DAA-F39A9B085458}">
  <sheetPr>
    <tabColor rgb="FFFF0000"/>
    <pageSetUpPr fitToPage="1"/>
  </sheetPr>
  <dimension ref="A1:S81"/>
  <sheetViews>
    <sheetView view="pageBreakPreview" zoomScale="85" zoomScaleNormal="85" zoomScaleSheetLayoutView="85" workbookViewId="0">
      <selection activeCell="M3" sqref="M3:Q3"/>
    </sheetView>
  </sheetViews>
  <sheetFormatPr defaultColWidth="9" defaultRowHeight="18" x14ac:dyDescent="0.55000000000000004"/>
  <cols>
    <col min="1" max="1" width="2.1640625" style="58" customWidth="1"/>
    <col min="2" max="2" width="4.1640625" style="58" customWidth="1"/>
    <col min="3" max="3" width="12.6640625" style="58" customWidth="1"/>
    <col min="4" max="4" width="8.58203125" style="58" customWidth="1"/>
    <col min="5" max="16" width="9.33203125" style="58" customWidth="1"/>
    <col min="17" max="17" width="10.33203125" style="58" customWidth="1"/>
    <col min="18" max="18" width="2.58203125" style="58" customWidth="1"/>
    <col min="19" max="19" width="13.5" style="58" customWidth="1"/>
    <col min="20" max="16384" width="9" style="58"/>
  </cols>
  <sheetData>
    <row r="1" spans="1:17" ht="40.5" customHeight="1" x14ac:dyDescent="0.55000000000000004">
      <c r="A1" s="284" t="s">
        <v>9</v>
      </c>
      <c r="B1" s="284"/>
      <c r="C1" s="284"/>
      <c r="D1" s="284"/>
      <c r="E1" s="284"/>
      <c r="F1" s="284"/>
      <c r="G1" s="284"/>
      <c r="H1" s="284"/>
      <c r="I1" s="284"/>
      <c r="J1" s="284"/>
      <c r="K1" s="284"/>
      <c r="L1" s="284"/>
      <c r="M1" s="284"/>
      <c r="N1" s="284"/>
      <c r="O1" s="284"/>
      <c r="P1" s="284"/>
      <c r="Q1" s="284"/>
    </row>
    <row r="2" spans="1:17" ht="18" customHeight="1" thickBot="1" x14ac:dyDescent="0.6">
      <c r="C2" s="59"/>
    </row>
    <row r="3" spans="1:17" ht="18" customHeight="1" thickBot="1" x14ac:dyDescent="0.6">
      <c r="C3" s="59"/>
      <c r="H3" s="285" t="s">
        <v>5</v>
      </c>
      <c r="I3" s="286"/>
      <c r="J3" s="286"/>
      <c r="K3" s="286"/>
      <c r="L3" s="287"/>
      <c r="M3" s="288"/>
      <c r="N3" s="289"/>
      <c r="O3" s="289"/>
      <c r="P3" s="289"/>
      <c r="Q3" s="290"/>
    </row>
    <row r="4" spans="1:17" ht="18" customHeight="1" x14ac:dyDescent="0.55000000000000004">
      <c r="C4" s="59"/>
      <c r="H4" s="60"/>
      <c r="I4" s="60"/>
      <c r="J4" s="60"/>
      <c r="K4" s="60"/>
      <c r="L4" s="60"/>
      <c r="M4" s="60"/>
      <c r="N4" s="60"/>
      <c r="O4" s="60"/>
      <c r="P4" s="60"/>
      <c r="Q4" s="60"/>
    </row>
    <row r="5" spans="1:17" ht="18" customHeight="1" x14ac:dyDescent="0.55000000000000004">
      <c r="C5" s="58" t="s">
        <v>19</v>
      </c>
      <c r="H5" s="60"/>
      <c r="I5" s="60"/>
      <c r="J5" s="60"/>
      <c r="K5" s="60"/>
      <c r="L5" s="60"/>
      <c r="M5" s="60"/>
      <c r="N5" s="60"/>
      <c r="O5" s="60"/>
      <c r="P5" s="60"/>
      <c r="Q5" s="60"/>
    </row>
    <row r="6" spans="1:17" ht="18" customHeight="1" x14ac:dyDescent="0.55000000000000004">
      <c r="C6" s="58" t="s">
        <v>20</v>
      </c>
      <c r="H6" s="60"/>
      <c r="I6" s="60"/>
      <c r="J6" s="60"/>
      <c r="K6" s="60"/>
      <c r="L6" s="60"/>
      <c r="M6" s="60"/>
      <c r="N6" s="60"/>
      <c r="O6" s="60"/>
      <c r="P6" s="60"/>
      <c r="Q6" s="60"/>
    </row>
    <row r="7" spans="1:17" ht="18" customHeight="1" x14ac:dyDescent="0.55000000000000004">
      <c r="C7" s="61"/>
      <c r="H7" s="60"/>
      <c r="I7" s="60"/>
      <c r="J7" s="60"/>
      <c r="K7" s="60"/>
      <c r="L7" s="60"/>
      <c r="M7" s="60"/>
      <c r="N7" s="60"/>
      <c r="O7" s="60"/>
      <c r="P7" s="60"/>
      <c r="Q7" s="60"/>
    </row>
    <row r="8" spans="1:17" ht="18" customHeight="1" thickBot="1" x14ac:dyDescent="0.6">
      <c r="A8" s="62" t="s">
        <v>45</v>
      </c>
      <c r="B8" s="62"/>
    </row>
    <row r="9" spans="1:17" ht="17.25" customHeight="1" x14ac:dyDescent="0.55000000000000004">
      <c r="B9" s="320"/>
      <c r="C9" s="321"/>
      <c r="D9" s="322"/>
      <c r="E9" s="63">
        <v>4</v>
      </c>
      <c r="F9" s="64">
        <v>5</v>
      </c>
      <c r="G9" s="64">
        <v>6</v>
      </c>
      <c r="H9" s="64">
        <v>7</v>
      </c>
      <c r="I9" s="64">
        <v>8</v>
      </c>
      <c r="J9" s="64">
        <v>9</v>
      </c>
      <c r="K9" s="64">
        <v>10</v>
      </c>
      <c r="L9" s="64">
        <v>11</v>
      </c>
      <c r="M9" s="64">
        <v>12</v>
      </c>
      <c r="N9" s="64">
        <v>1</v>
      </c>
      <c r="O9" s="64">
        <v>2</v>
      </c>
      <c r="P9" s="64">
        <v>3</v>
      </c>
      <c r="Q9" s="291" t="s">
        <v>4</v>
      </c>
    </row>
    <row r="10" spans="1:17" ht="17.25" customHeight="1" x14ac:dyDescent="0.55000000000000004">
      <c r="B10" s="323"/>
      <c r="C10" s="324"/>
      <c r="D10" s="325"/>
      <c r="E10" s="293" t="s">
        <v>30</v>
      </c>
      <c r="F10" s="293"/>
      <c r="G10" s="293"/>
      <c r="H10" s="293"/>
      <c r="I10" s="293"/>
      <c r="J10" s="293"/>
      <c r="K10" s="293"/>
      <c r="L10" s="293"/>
      <c r="M10" s="293"/>
      <c r="N10" s="293"/>
      <c r="O10" s="293"/>
      <c r="P10" s="294"/>
      <c r="Q10" s="292"/>
    </row>
    <row r="11" spans="1:17" ht="17.25" customHeight="1" x14ac:dyDescent="0.55000000000000004">
      <c r="B11" s="326" t="s">
        <v>1</v>
      </c>
      <c r="C11" s="327"/>
      <c r="D11" s="65" t="s">
        <v>7</v>
      </c>
      <c r="E11" s="35"/>
      <c r="F11" s="36"/>
      <c r="G11" s="36"/>
      <c r="H11" s="36"/>
      <c r="I11" s="36"/>
      <c r="J11" s="36"/>
      <c r="K11" s="36"/>
      <c r="L11" s="36"/>
      <c r="M11" s="36"/>
      <c r="N11" s="36"/>
      <c r="O11" s="36"/>
      <c r="P11" s="36"/>
      <c r="Q11" s="44">
        <f>SUM(E11:P11)/12</f>
        <v>0</v>
      </c>
    </row>
    <row r="12" spans="1:17" ht="17.25" customHeight="1" x14ac:dyDescent="0.55000000000000004">
      <c r="B12" s="326"/>
      <c r="C12" s="327"/>
      <c r="D12" s="66" t="s">
        <v>0</v>
      </c>
      <c r="E12" s="67"/>
      <c r="F12" s="28" t="e">
        <f>F11/$E$11</f>
        <v>#DIV/0!</v>
      </c>
      <c r="G12" s="28" t="e">
        <f>G11/$E$11</f>
        <v>#DIV/0!</v>
      </c>
      <c r="H12" s="28" t="e">
        <f t="shared" ref="H12:P12" si="0">H11/$E$11</f>
        <v>#DIV/0!</v>
      </c>
      <c r="I12" s="28" t="e">
        <f t="shared" si="0"/>
        <v>#DIV/0!</v>
      </c>
      <c r="J12" s="28" t="e">
        <f t="shared" si="0"/>
        <v>#DIV/0!</v>
      </c>
      <c r="K12" s="28" t="e">
        <f t="shared" si="0"/>
        <v>#DIV/0!</v>
      </c>
      <c r="L12" s="28" t="e">
        <f t="shared" si="0"/>
        <v>#DIV/0!</v>
      </c>
      <c r="M12" s="28" t="e">
        <f t="shared" si="0"/>
        <v>#DIV/0!</v>
      </c>
      <c r="N12" s="28" t="e">
        <f t="shared" si="0"/>
        <v>#DIV/0!</v>
      </c>
      <c r="O12" s="28" t="e">
        <f t="shared" si="0"/>
        <v>#DIV/0!</v>
      </c>
      <c r="P12" s="28" t="e">
        <f t="shared" si="0"/>
        <v>#DIV/0!</v>
      </c>
      <c r="Q12" s="68" t="s">
        <v>3</v>
      </c>
    </row>
    <row r="13" spans="1:17" ht="17.25" customHeight="1" x14ac:dyDescent="0.55000000000000004">
      <c r="B13" s="328" t="s">
        <v>2</v>
      </c>
      <c r="C13" s="329"/>
      <c r="D13" s="69" t="s">
        <v>7</v>
      </c>
      <c r="E13" s="35"/>
      <c r="F13" s="36"/>
      <c r="G13" s="36"/>
      <c r="H13" s="36"/>
      <c r="I13" s="36"/>
      <c r="J13" s="36"/>
      <c r="K13" s="36"/>
      <c r="L13" s="36"/>
      <c r="M13" s="36"/>
      <c r="N13" s="36"/>
      <c r="O13" s="36"/>
      <c r="P13" s="36"/>
      <c r="Q13" s="44">
        <f t="shared" ref="Q13:Q15" si="1">SUM(E13:P13)/12</f>
        <v>0</v>
      </c>
    </row>
    <row r="14" spans="1:17" ht="17.25" customHeight="1" x14ac:dyDescent="0.55000000000000004">
      <c r="B14" s="330"/>
      <c r="C14" s="331"/>
      <c r="D14" s="66" t="s">
        <v>0</v>
      </c>
      <c r="E14" s="67"/>
      <c r="F14" s="28" t="e">
        <f>F13/$E$13</f>
        <v>#DIV/0!</v>
      </c>
      <c r="G14" s="28" t="e">
        <f t="shared" ref="G14:P14" si="2">G13/$E$13</f>
        <v>#DIV/0!</v>
      </c>
      <c r="H14" s="28" t="e">
        <f t="shared" si="2"/>
        <v>#DIV/0!</v>
      </c>
      <c r="I14" s="28" t="e">
        <f t="shared" si="2"/>
        <v>#DIV/0!</v>
      </c>
      <c r="J14" s="28" t="e">
        <f t="shared" si="2"/>
        <v>#DIV/0!</v>
      </c>
      <c r="K14" s="28" t="e">
        <f t="shared" si="2"/>
        <v>#DIV/0!</v>
      </c>
      <c r="L14" s="28" t="e">
        <f t="shared" si="2"/>
        <v>#DIV/0!</v>
      </c>
      <c r="M14" s="28" t="e">
        <f t="shared" si="2"/>
        <v>#DIV/0!</v>
      </c>
      <c r="N14" s="28" t="e">
        <f t="shared" si="2"/>
        <v>#DIV/0!</v>
      </c>
      <c r="O14" s="28" t="e">
        <f t="shared" si="2"/>
        <v>#DIV/0!</v>
      </c>
      <c r="P14" s="28" t="e">
        <f t="shared" si="2"/>
        <v>#DIV/0!</v>
      </c>
      <c r="Q14" s="68"/>
    </row>
    <row r="15" spans="1:17" ht="17.25" customHeight="1" x14ac:dyDescent="0.55000000000000004">
      <c r="B15" s="70"/>
      <c r="C15" s="332" t="s">
        <v>8</v>
      </c>
      <c r="D15" s="69" t="s">
        <v>7</v>
      </c>
      <c r="E15" s="35"/>
      <c r="F15" s="36"/>
      <c r="G15" s="36"/>
      <c r="H15" s="36"/>
      <c r="I15" s="36"/>
      <c r="J15" s="36"/>
      <c r="K15" s="36"/>
      <c r="L15" s="36"/>
      <c r="M15" s="36"/>
      <c r="N15" s="36"/>
      <c r="O15" s="36"/>
      <c r="P15" s="36"/>
      <c r="Q15" s="44">
        <f t="shared" si="1"/>
        <v>0</v>
      </c>
    </row>
    <row r="16" spans="1:17" ht="17.25" customHeight="1" thickBot="1" x14ac:dyDescent="0.6">
      <c r="B16" s="71"/>
      <c r="C16" s="333"/>
      <c r="D16" s="72" t="s">
        <v>0</v>
      </c>
      <c r="E16" s="73"/>
      <c r="F16" s="29" t="e">
        <f>F15/$E$15</f>
        <v>#DIV/0!</v>
      </c>
      <c r="G16" s="29" t="e">
        <f t="shared" ref="G16:P16" si="3">G15/$E$15</f>
        <v>#DIV/0!</v>
      </c>
      <c r="H16" s="29" t="e">
        <f t="shared" si="3"/>
        <v>#DIV/0!</v>
      </c>
      <c r="I16" s="29" t="e">
        <f t="shared" si="3"/>
        <v>#DIV/0!</v>
      </c>
      <c r="J16" s="29" t="e">
        <f t="shared" si="3"/>
        <v>#DIV/0!</v>
      </c>
      <c r="K16" s="29" t="e">
        <f t="shared" si="3"/>
        <v>#DIV/0!</v>
      </c>
      <c r="L16" s="29" t="e">
        <f t="shared" si="3"/>
        <v>#DIV/0!</v>
      </c>
      <c r="M16" s="29" t="e">
        <f t="shared" si="3"/>
        <v>#DIV/0!</v>
      </c>
      <c r="N16" s="29" t="e">
        <f t="shared" si="3"/>
        <v>#DIV/0!</v>
      </c>
      <c r="O16" s="29" t="e">
        <f t="shared" si="3"/>
        <v>#DIV/0!</v>
      </c>
      <c r="P16" s="29" t="e">
        <f t="shared" si="3"/>
        <v>#DIV/0!</v>
      </c>
      <c r="Q16" s="74"/>
    </row>
    <row r="17" spans="1:19" ht="17.25" customHeight="1" thickTop="1" thickBot="1" x14ac:dyDescent="0.6">
      <c r="B17" s="253" t="s">
        <v>11</v>
      </c>
      <c r="C17" s="254"/>
      <c r="D17" s="75"/>
      <c r="E17" s="57">
        <f>SUM(E11+E13)</f>
        <v>0</v>
      </c>
      <c r="F17" s="57"/>
      <c r="G17" s="57"/>
      <c r="H17" s="57"/>
      <c r="I17" s="57"/>
      <c r="J17" s="57"/>
      <c r="K17" s="57"/>
      <c r="L17" s="57"/>
      <c r="M17" s="57"/>
      <c r="N17" s="57"/>
      <c r="O17" s="57"/>
      <c r="P17" s="57"/>
      <c r="Q17" s="42">
        <f>SUM(Q11+Q13+Q15)</f>
        <v>0</v>
      </c>
    </row>
    <row r="18" spans="1:19" ht="17.25" customHeight="1" x14ac:dyDescent="0.55000000000000004">
      <c r="C18" s="60"/>
      <c r="D18" s="60"/>
      <c r="F18" s="76"/>
      <c r="G18" s="76"/>
      <c r="H18" s="76"/>
      <c r="I18" s="76"/>
      <c r="J18" s="76"/>
      <c r="K18" s="76"/>
      <c r="L18" s="76"/>
      <c r="M18" s="76"/>
      <c r="N18" s="76"/>
      <c r="O18" s="76"/>
      <c r="P18" s="76"/>
      <c r="Q18" s="77"/>
    </row>
    <row r="19" spans="1:19" ht="17.25" customHeight="1" x14ac:dyDescent="0.55000000000000004">
      <c r="C19" s="60"/>
      <c r="D19" s="60"/>
      <c r="F19" s="76"/>
      <c r="G19" s="76"/>
      <c r="H19" s="76"/>
      <c r="I19" s="76"/>
      <c r="J19" s="76"/>
      <c r="K19" s="76"/>
      <c r="L19" s="76"/>
      <c r="M19" s="76"/>
      <c r="N19" s="76"/>
      <c r="O19" s="76"/>
      <c r="P19" s="76"/>
      <c r="Q19" s="77"/>
    </row>
    <row r="20" spans="1:19" ht="17.25" customHeight="1" thickBot="1" x14ac:dyDescent="0.6">
      <c r="A20" s="62" t="s">
        <v>33</v>
      </c>
      <c r="B20" s="62"/>
      <c r="E20" s="78"/>
    </row>
    <row r="21" spans="1:19" ht="17.25" customHeight="1" x14ac:dyDescent="0.55000000000000004">
      <c r="B21" s="334"/>
      <c r="C21" s="335"/>
      <c r="D21" s="336"/>
      <c r="E21" s="63">
        <v>4</v>
      </c>
      <c r="F21" s="64">
        <v>5</v>
      </c>
      <c r="G21" s="64">
        <v>6</v>
      </c>
      <c r="H21" s="64">
        <v>7</v>
      </c>
      <c r="I21" s="63">
        <v>8</v>
      </c>
      <c r="J21" s="80">
        <v>9</v>
      </c>
      <c r="K21" s="114">
        <v>10</v>
      </c>
      <c r="L21" s="63">
        <v>11</v>
      </c>
      <c r="M21" s="63">
        <v>12</v>
      </c>
      <c r="N21" s="64">
        <v>1</v>
      </c>
      <c r="O21" s="64">
        <v>2</v>
      </c>
      <c r="P21" s="79">
        <v>3</v>
      </c>
      <c r="Q21" s="318" t="s">
        <v>4</v>
      </c>
    </row>
    <row r="22" spans="1:19" ht="17.25" customHeight="1" x14ac:dyDescent="0.55000000000000004">
      <c r="B22" s="337"/>
      <c r="C22" s="338"/>
      <c r="D22" s="339"/>
      <c r="E22" s="268" t="s">
        <v>37</v>
      </c>
      <c r="F22" s="269"/>
      <c r="G22" s="269"/>
      <c r="H22" s="269"/>
      <c r="I22" s="269"/>
      <c r="J22" s="269"/>
      <c r="K22" s="268" t="s">
        <v>50</v>
      </c>
      <c r="L22" s="269"/>
      <c r="M22" s="269"/>
      <c r="N22" s="269"/>
      <c r="O22" s="269"/>
      <c r="P22" s="346"/>
      <c r="Q22" s="319"/>
    </row>
    <row r="23" spans="1:19" ht="17.25" customHeight="1" x14ac:dyDescent="0.55000000000000004">
      <c r="B23" s="326" t="s">
        <v>1</v>
      </c>
      <c r="C23" s="327"/>
      <c r="D23" s="81" t="s">
        <v>7</v>
      </c>
      <c r="E23" s="45"/>
      <c r="F23" s="46"/>
      <c r="G23" s="46"/>
      <c r="H23" s="46"/>
      <c r="I23" s="46"/>
      <c r="J23" s="125"/>
      <c r="K23" s="128" t="e">
        <f>$E$23*K12</f>
        <v>#DIV/0!</v>
      </c>
      <c r="L23" s="30" t="e">
        <f>$E$23*L12</f>
        <v>#DIV/0!</v>
      </c>
      <c r="M23" s="30" t="e">
        <f>$E$23*M12</f>
        <v>#DIV/0!</v>
      </c>
      <c r="N23" s="30" t="e">
        <f>$E$23*N12</f>
        <v>#DIV/0!</v>
      </c>
      <c r="O23" s="30" t="e">
        <f t="shared" ref="O23:P23" si="4">$E$23*O12</f>
        <v>#DIV/0!</v>
      </c>
      <c r="P23" s="129" t="e">
        <f t="shared" si="4"/>
        <v>#DIV/0!</v>
      </c>
      <c r="Q23" s="1" t="e">
        <f>SUM(E23:P23)/12</f>
        <v>#DIV/0!</v>
      </c>
      <c r="S23" s="246" t="s">
        <v>17</v>
      </c>
    </row>
    <row r="24" spans="1:19" ht="17.25" customHeight="1" x14ac:dyDescent="0.55000000000000004">
      <c r="B24" s="340" t="s">
        <v>2</v>
      </c>
      <c r="C24" s="327"/>
      <c r="D24" s="81" t="s">
        <v>7</v>
      </c>
      <c r="E24" s="45"/>
      <c r="F24" s="46"/>
      <c r="G24" s="46"/>
      <c r="H24" s="46"/>
      <c r="I24" s="46"/>
      <c r="J24" s="125"/>
      <c r="K24" s="128" t="e">
        <f t="shared" ref="K24" si="5">$E$24*K14</f>
        <v>#DIV/0!</v>
      </c>
      <c r="L24" s="30" t="e">
        <f t="shared" ref="L24:P24" si="6">$E$24*L14</f>
        <v>#DIV/0!</v>
      </c>
      <c r="M24" s="30" t="e">
        <f t="shared" si="6"/>
        <v>#DIV/0!</v>
      </c>
      <c r="N24" s="30" t="e">
        <f>$E$24*N14</f>
        <v>#DIV/0!</v>
      </c>
      <c r="O24" s="30" t="e">
        <f t="shared" si="6"/>
        <v>#DIV/0!</v>
      </c>
      <c r="P24" s="129" t="e">
        <f t="shared" si="6"/>
        <v>#DIV/0!</v>
      </c>
      <c r="Q24" s="1" t="e">
        <f t="shared" ref="Q24" si="7">SUM(E24:P24)/12</f>
        <v>#DIV/0!</v>
      </c>
      <c r="S24" s="246"/>
    </row>
    <row r="25" spans="1:19" ht="17.25" customHeight="1" thickBot="1" x14ac:dyDescent="0.6">
      <c r="B25" s="82"/>
      <c r="C25" s="83" t="s">
        <v>10</v>
      </c>
      <c r="D25" s="84" t="s">
        <v>7</v>
      </c>
      <c r="E25" s="47"/>
      <c r="F25" s="48"/>
      <c r="G25" s="48"/>
      <c r="H25" s="48"/>
      <c r="I25" s="48"/>
      <c r="J25" s="126"/>
      <c r="K25" s="130" t="e">
        <f>$E$25*K16</f>
        <v>#DIV/0!</v>
      </c>
      <c r="L25" s="31" t="e">
        <f>$E$25*L16</f>
        <v>#DIV/0!</v>
      </c>
      <c r="M25" s="31" t="e">
        <f>$E$25*M16</f>
        <v>#DIV/0!</v>
      </c>
      <c r="N25" s="31" t="e">
        <f>$E$25*N16</f>
        <v>#DIV/0!</v>
      </c>
      <c r="O25" s="31" t="e">
        <f t="shared" ref="O25:P25" si="8">$E$25*O16</f>
        <v>#DIV/0!</v>
      </c>
      <c r="P25" s="131" t="e">
        <f t="shared" si="8"/>
        <v>#DIV/0!</v>
      </c>
      <c r="Q25" s="2" t="e">
        <f>SUM(E25:P25)/12</f>
        <v>#DIV/0!</v>
      </c>
      <c r="S25" s="246"/>
    </row>
    <row r="26" spans="1:19" ht="17.25" customHeight="1" thickTop="1" thickBot="1" x14ac:dyDescent="0.6">
      <c r="B26" s="341" t="s">
        <v>11</v>
      </c>
      <c r="C26" s="342"/>
      <c r="D26" s="85"/>
      <c r="E26" s="49">
        <f>SUM(E23+E24)</f>
        <v>0</v>
      </c>
      <c r="F26" s="50">
        <f>SUM(F23+F24)</f>
        <v>0</v>
      </c>
      <c r="G26" s="50">
        <f>SUM(G23+G24)</f>
        <v>0</v>
      </c>
      <c r="H26" s="50">
        <f>SUM(H23+H24)</f>
        <v>0</v>
      </c>
      <c r="I26" s="50">
        <f t="shared" ref="I26:J26" si="9">SUM(I23+I24)</f>
        <v>0</v>
      </c>
      <c r="J26" s="127">
        <f t="shared" si="9"/>
        <v>0</v>
      </c>
      <c r="K26" s="350"/>
      <c r="L26" s="87"/>
      <c r="M26" s="86"/>
      <c r="N26" s="87"/>
      <c r="O26" s="87"/>
      <c r="P26" s="88"/>
      <c r="Q26" s="41" t="e">
        <f>SUM(Q23+Q24)</f>
        <v>#DIV/0!</v>
      </c>
    </row>
    <row r="27" spans="1:19" ht="17.25" customHeight="1" x14ac:dyDescent="0.55000000000000004">
      <c r="C27" s="89" t="s">
        <v>6</v>
      </c>
    </row>
    <row r="28" spans="1:19" ht="17.25" customHeight="1" x14ac:dyDescent="0.55000000000000004"/>
    <row r="29" spans="1:19" ht="17.25" customHeight="1" x14ac:dyDescent="0.55000000000000004"/>
    <row r="30" spans="1:19" ht="17.25" customHeight="1" x14ac:dyDescent="0.55000000000000004"/>
    <row r="31" spans="1:19" ht="17.25" customHeight="1" x14ac:dyDescent="0.55000000000000004"/>
    <row r="32" spans="1:19" ht="17.25" customHeight="1" thickBot="1" x14ac:dyDescent="0.6">
      <c r="A32" s="62" t="s">
        <v>16</v>
      </c>
      <c r="B32" s="62"/>
      <c r="E32" s="78"/>
    </row>
    <row r="33" spans="2:19" ht="17.25" customHeight="1" x14ac:dyDescent="0.55000000000000004">
      <c r="B33" s="334"/>
      <c r="C33" s="335"/>
      <c r="D33" s="336"/>
      <c r="E33" s="90">
        <v>4</v>
      </c>
      <c r="F33" s="64">
        <v>5</v>
      </c>
      <c r="G33" s="64">
        <v>6</v>
      </c>
      <c r="H33" s="64">
        <v>7</v>
      </c>
      <c r="I33" s="64">
        <v>8</v>
      </c>
      <c r="J33" s="80">
        <v>9</v>
      </c>
      <c r="K33" s="90">
        <v>10</v>
      </c>
      <c r="L33" s="64">
        <v>11</v>
      </c>
      <c r="M33" s="64">
        <v>12</v>
      </c>
      <c r="N33" s="64">
        <v>1</v>
      </c>
      <c r="O33" s="64">
        <v>2</v>
      </c>
      <c r="P33" s="79">
        <v>3</v>
      </c>
      <c r="Q33" s="266" t="s">
        <v>4</v>
      </c>
    </row>
    <row r="34" spans="2:19" ht="17.25" customHeight="1" x14ac:dyDescent="0.55000000000000004">
      <c r="B34" s="337"/>
      <c r="C34" s="338"/>
      <c r="D34" s="339"/>
      <c r="E34" s="268" t="s">
        <v>37</v>
      </c>
      <c r="F34" s="269"/>
      <c r="G34" s="269"/>
      <c r="H34" s="269"/>
      <c r="I34" s="269"/>
      <c r="J34" s="269"/>
      <c r="K34" s="270" t="s">
        <v>38</v>
      </c>
      <c r="L34" s="271"/>
      <c r="M34" s="271"/>
      <c r="N34" s="271"/>
      <c r="O34" s="271"/>
      <c r="P34" s="272"/>
      <c r="Q34" s="267"/>
    </row>
    <row r="35" spans="2:19" ht="17.25" customHeight="1" x14ac:dyDescent="0.55000000000000004">
      <c r="B35" s="326" t="s">
        <v>1</v>
      </c>
      <c r="C35" s="327"/>
      <c r="D35" s="81" t="s">
        <v>7</v>
      </c>
      <c r="E35" s="91">
        <f>E23</f>
        <v>0</v>
      </c>
      <c r="F35" s="92">
        <f t="shared" ref="F35:G37" si="10">F23</f>
        <v>0</v>
      </c>
      <c r="G35" s="92">
        <f t="shared" si="10"/>
        <v>0</v>
      </c>
      <c r="H35" s="100">
        <f>H23</f>
        <v>0</v>
      </c>
      <c r="I35" s="100">
        <f t="shared" ref="I35:K37" si="11">I23</f>
        <v>0</v>
      </c>
      <c r="J35" s="351">
        <f t="shared" si="11"/>
        <v>0</v>
      </c>
      <c r="K35" s="134"/>
      <c r="L35" s="37"/>
      <c r="M35" s="37"/>
      <c r="N35" s="37"/>
      <c r="O35" s="37"/>
      <c r="P35" s="38"/>
      <c r="Q35" s="1">
        <f>SUM(E35:P35)/12</f>
        <v>0</v>
      </c>
      <c r="S35" s="246" t="s">
        <v>18</v>
      </c>
    </row>
    <row r="36" spans="2:19" ht="17.25" customHeight="1" x14ac:dyDescent="0.55000000000000004">
      <c r="B36" s="340" t="s">
        <v>2</v>
      </c>
      <c r="C36" s="327"/>
      <c r="D36" s="81" t="s">
        <v>7</v>
      </c>
      <c r="E36" s="91">
        <f>E24</f>
        <v>0</v>
      </c>
      <c r="F36" s="92">
        <f t="shared" si="10"/>
        <v>0</v>
      </c>
      <c r="G36" s="92">
        <f t="shared" si="10"/>
        <v>0</v>
      </c>
      <c r="H36" s="100">
        <f>H24</f>
        <v>0</v>
      </c>
      <c r="I36" s="100">
        <f t="shared" si="11"/>
        <v>0</v>
      </c>
      <c r="J36" s="351">
        <f t="shared" si="11"/>
        <v>0</v>
      </c>
      <c r="K36" s="134"/>
      <c r="L36" s="37"/>
      <c r="M36" s="37"/>
      <c r="N36" s="37"/>
      <c r="O36" s="37"/>
      <c r="P36" s="38"/>
      <c r="Q36" s="1">
        <f t="shared" ref="Q36:Q37" si="12">SUM(E36:P36)/12</f>
        <v>0</v>
      </c>
      <c r="S36" s="246"/>
    </row>
    <row r="37" spans="2:19" ht="17.25" customHeight="1" thickBot="1" x14ac:dyDescent="0.6">
      <c r="B37" s="82"/>
      <c r="C37" s="83" t="s">
        <v>10</v>
      </c>
      <c r="D37" s="105" t="s">
        <v>7</v>
      </c>
      <c r="E37" s="93">
        <f>E25</f>
        <v>0</v>
      </c>
      <c r="F37" s="94">
        <f t="shared" si="10"/>
        <v>0</v>
      </c>
      <c r="G37" s="95">
        <f t="shared" si="10"/>
        <v>0</v>
      </c>
      <c r="H37" s="94">
        <f>H25</f>
        <v>0</v>
      </c>
      <c r="I37" s="94">
        <f t="shared" si="11"/>
        <v>0</v>
      </c>
      <c r="J37" s="132">
        <f t="shared" si="11"/>
        <v>0</v>
      </c>
      <c r="K37" s="135"/>
      <c r="L37" s="348"/>
      <c r="M37" s="39"/>
      <c r="N37" s="39"/>
      <c r="O37" s="39"/>
      <c r="P37" s="40"/>
      <c r="Q37" s="2">
        <f t="shared" si="12"/>
        <v>0</v>
      </c>
      <c r="S37" s="246"/>
    </row>
    <row r="38" spans="2:19" ht="17.25" customHeight="1" thickTop="1" thickBot="1" x14ac:dyDescent="0.6">
      <c r="B38" s="253" t="s">
        <v>11</v>
      </c>
      <c r="C38" s="254"/>
      <c r="D38" s="96"/>
      <c r="E38" s="32">
        <f>SUM(E35+E36)</f>
        <v>0</v>
      </c>
      <c r="F38" s="33">
        <f t="shared" ref="F38:K38" si="13">SUM(F35+F36)</f>
        <v>0</v>
      </c>
      <c r="G38" s="34">
        <f t="shared" si="13"/>
        <v>0</v>
      </c>
      <c r="H38" s="33">
        <f t="shared" si="13"/>
        <v>0</v>
      </c>
      <c r="I38" s="33">
        <f t="shared" si="13"/>
        <v>0</v>
      </c>
      <c r="J38" s="33">
        <f t="shared" si="13"/>
        <v>0</v>
      </c>
      <c r="K38" s="133"/>
      <c r="L38" s="349"/>
      <c r="M38" s="57"/>
      <c r="N38" s="57"/>
      <c r="O38" s="57"/>
      <c r="P38" s="97"/>
      <c r="Q38" s="41">
        <f>SUM(Q35+Q36)</f>
        <v>0</v>
      </c>
    </row>
    <row r="39" spans="2:19" ht="17.25" customHeight="1" x14ac:dyDescent="0.55000000000000004">
      <c r="C39" s="89" t="s">
        <v>6</v>
      </c>
      <c r="E39" s="98"/>
      <c r="F39" s="98"/>
      <c r="G39" s="98"/>
      <c r="H39" s="98"/>
      <c r="I39" s="98"/>
      <c r="J39" s="98"/>
      <c r="K39" s="98"/>
      <c r="L39" s="98"/>
      <c r="M39" s="98"/>
      <c r="N39" s="98"/>
      <c r="O39" s="98"/>
      <c r="P39" s="98"/>
      <c r="Q39" s="98"/>
    </row>
    <row r="40" spans="2:19" ht="17.25" customHeight="1" x14ac:dyDescent="0.55000000000000004">
      <c r="E40" s="98"/>
      <c r="F40" s="98"/>
      <c r="G40" s="98"/>
      <c r="H40" s="98"/>
      <c r="I40" s="98"/>
      <c r="J40" s="98"/>
      <c r="K40" s="98"/>
      <c r="L40" s="98"/>
      <c r="M40" s="98"/>
      <c r="N40" s="98"/>
      <c r="O40" s="98"/>
      <c r="P40" s="98"/>
      <c r="Q40" s="98"/>
    </row>
    <row r="41" spans="2:19" ht="17.25" customHeight="1" thickBot="1" x14ac:dyDescent="0.6">
      <c r="B41" s="99" t="s">
        <v>22</v>
      </c>
    </row>
    <row r="42" spans="2:19" ht="94.5" customHeight="1" thickBot="1" x14ac:dyDescent="0.6">
      <c r="C42" s="343"/>
      <c r="D42" s="344"/>
      <c r="E42" s="344"/>
      <c r="F42" s="344"/>
      <c r="G42" s="344"/>
      <c r="H42" s="344"/>
      <c r="I42" s="344"/>
      <c r="J42" s="344"/>
      <c r="K42" s="344"/>
      <c r="L42" s="344"/>
      <c r="M42" s="344"/>
      <c r="N42" s="344"/>
      <c r="O42" s="344"/>
      <c r="P42" s="344"/>
      <c r="Q42" s="345"/>
    </row>
    <row r="43" spans="2:19" ht="17.25" customHeight="1" x14ac:dyDescent="0.55000000000000004"/>
    <row r="44" spans="2:19" ht="17.25" customHeight="1" x14ac:dyDescent="0.55000000000000004"/>
    <row r="45" spans="2:19" ht="17.25" customHeight="1" x14ac:dyDescent="0.55000000000000004"/>
    <row r="46" spans="2:19" ht="17.25" customHeight="1" x14ac:dyDescent="0.55000000000000004"/>
    <row r="47" spans="2:19" ht="17.25" customHeight="1" x14ac:dyDescent="0.55000000000000004"/>
    <row r="48" spans="2:19" ht="17.25" customHeight="1" x14ac:dyDescent="0.55000000000000004"/>
    <row r="49" ht="17.25" customHeight="1" x14ac:dyDescent="0.55000000000000004"/>
    <row r="50" ht="17.25" customHeight="1" x14ac:dyDescent="0.55000000000000004"/>
    <row r="51" ht="17.25" customHeight="1" x14ac:dyDescent="0.55000000000000004"/>
    <row r="52" ht="17.25" customHeight="1" x14ac:dyDescent="0.55000000000000004"/>
    <row r="53" ht="17.25" customHeight="1" x14ac:dyDescent="0.55000000000000004"/>
    <row r="54" ht="17.25" customHeight="1" x14ac:dyDescent="0.55000000000000004"/>
    <row r="55" ht="17.25" customHeight="1" x14ac:dyDescent="0.55000000000000004"/>
    <row r="56" ht="17.25" customHeight="1" x14ac:dyDescent="0.55000000000000004"/>
    <row r="57" ht="17.25" customHeight="1" x14ac:dyDescent="0.55000000000000004"/>
    <row r="58" ht="17.25" customHeight="1" x14ac:dyDescent="0.55000000000000004"/>
    <row r="59" ht="17.25" customHeight="1" x14ac:dyDescent="0.55000000000000004"/>
    <row r="60" ht="17.25" customHeight="1" x14ac:dyDescent="0.55000000000000004"/>
    <row r="61" ht="17.25" customHeight="1" x14ac:dyDescent="0.55000000000000004"/>
    <row r="62" ht="17.25" customHeight="1" x14ac:dyDescent="0.55000000000000004"/>
    <row r="63" ht="17.25" customHeight="1" x14ac:dyDescent="0.55000000000000004"/>
    <row r="64" ht="17.25" customHeight="1" x14ac:dyDescent="0.55000000000000004"/>
    <row r="65" ht="17.25" customHeight="1" x14ac:dyDescent="0.55000000000000004"/>
    <row r="66" ht="17.25" customHeight="1" x14ac:dyDescent="0.55000000000000004"/>
    <row r="67" ht="17.25" customHeight="1" x14ac:dyDescent="0.55000000000000004"/>
    <row r="68" ht="17.25" customHeight="1" x14ac:dyDescent="0.55000000000000004"/>
    <row r="69" ht="17.25" customHeight="1" x14ac:dyDescent="0.55000000000000004"/>
    <row r="70" ht="17.25" customHeight="1" x14ac:dyDescent="0.55000000000000004"/>
    <row r="71" ht="17.25" customHeight="1" x14ac:dyDescent="0.55000000000000004"/>
    <row r="72" ht="17.25" customHeight="1" x14ac:dyDescent="0.55000000000000004"/>
    <row r="73" ht="17.25" customHeight="1" x14ac:dyDescent="0.55000000000000004"/>
    <row r="74" ht="17.25" customHeight="1" x14ac:dyDescent="0.55000000000000004"/>
    <row r="75" ht="17.25" customHeight="1" x14ac:dyDescent="0.55000000000000004"/>
    <row r="76" ht="17.25" customHeight="1" x14ac:dyDescent="0.55000000000000004"/>
    <row r="77" ht="17.25" customHeight="1" x14ac:dyDescent="0.55000000000000004"/>
    <row r="78" ht="17.25" customHeight="1" x14ac:dyDescent="0.55000000000000004"/>
    <row r="79" ht="17.25" customHeight="1" x14ac:dyDescent="0.55000000000000004"/>
    <row r="80" ht="17.25" customHeight="1" x14ac:dyDescent="0.55000000000000004"/>
    <row r="81" ht="17.25" customHeight="1" x14ac:dyDescent="0.55000000000000004"/>
  </sheetData>
  <sheetProtection algorithmName="SHA-512" hashValue="yb90GavXhbPQ9y1aDPtLdzPaW1He9Q2V3h+cI7JMbX4W9imvxPMAosMYh9yBM8NjIE5iBAYEkeDTo1x+OnLUAA==" saltValue="xSYrNq+IbIc0x5zrvsriyQ==" spinCount="100000" sheet="1" objects="1" scenarios="1"/>
  <mergeCells count="27">
    <mergeCell ref="B35:C35"/>
    <mergeCell ref="S35:S37"/>
    <mergeCell ref="B36:C36"/>
    <mergeCell ref="B38:C38"/>
    <mergeCell ref="C42:Q42"/>
    <mergeCell ref="B23:C23"/>
    <mergeCell ref="S23:S25"/>
    <mergeCell ref="B24:C24"/>
    <mergeCell ref="B26:C26"/>
    <mergeCell ref="B33:D34"/>
    <mergeCell ref="Q33:Q34"/>
    <mergeCell ref="E34:J34"/>
    <mergeCell ref="K34:P34"/>
    <mergeCell ref="Q21:Q22"/>
    <mergeCell ref="A1:Q1"/>
    <mergeCell ref="H3:L3"/>
    <mergeCell ref="M3:Q3"/>
    <mergeCell ref="B9:D10"/>
    <mergeCell ref="Q9:Q10"/>
    <mergeCell ref="E10:P10"/>
    <mergeCell ref="B11:C12"/>
    <mergeCell ref="B13:C14"/>
    <mergeCell ref="C15:C16"/>
    <mergeCell ref="B17:C17"/>
    <mergeCell ref="B21:D22"/>
    <mergeCell ref="E22:J22"/>
    <mergeCell ref="K22:P22"/>
  </mergeCells>
  <phoneticPr fontId="1"/>
  <pageMargins left="0.61" right="0.27559055118110237" top="0.55118110236220474" bottom="0.19685039370078741" header="0.31496062992125984" footer="0.19685039370078741"/>
  <pageSetup paperSize="9" scale="57"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748ECD-0848-4486-B992-F6DFA79B5F1B}">
  <sheetPr>
    <pageSetUpPr fitToPage="1"/>
  </sheetPr>
  <dimension ref="A1:S81"/>
  <sheetViews>
    <sheetView view="pageBreakPreview" zoomScale="85" zoomScaleNormal="85" zoomScaleSheetLayoutView="85" workbookViewId="0">
      <selection activeCell="C42" sqref="C42:Q42"/>
    </sheetView>
  </sheetViews>
  <sheetFormatPr defaultColWidth="9" defaultRowHeight="18" x14ac:dyDescent="0.55000000000000004"/>
  <cols>
    <col min="1" max="1" width="2.1640625" style="58" customWidth="1"/>
    <col min="2" max="2" width="4.1640625" style="58" customWidth="1"/>
    <col min="3" max="3" width="12.6640625" style="58" customWidth="1"/>
    <col min="4" max="4" width="8.58203125" style="58" customWidth="1"/>
    <col min="5" max="16" width="9.33203125" style="58" customWidth="1"/>
    <col min="17" max="17" width="10.33203125" style="58" customWidth="1"/>
    <col min="18" max="18" width="2.58203125" style="58" customWidth="1"/>
    <col min="19" max="19" width="13.5" style="58" customWidth="1"/>
    <col min="20" max="16384" width="9" style="58"/>
  </cols>
  <sheetData>
    <row r="1" spans="1:17" ht="40.5" customHeight="1" x14ac:dyDescent="0.55000000000000004">
      <c r="A1" s="284" t="s">
        <v>9</v>
      </c>
      <c r="B1" s="284"/>
      <c r="C1" s="284"/>
      <c r="D1" s="284"/>
      <c r="E1" s="284"/>
      <c r="F1" s="284"/>
      <c r="G1" s="284"/>
      <c r="H1" s="284"/>
      <c r="I1" s="284"/>
      <c r="J1" s="284"/>
      <c r="K1" s="284"/>
      <c r="L1" s="284"/>
      <c r="M1" s="284"/>
      <c r="N1" s="284"/>
      <c r="O1" s="284"/>
      <c r="P1" s="284"/>
      <c r="Q1" s="284"/>
    </row>
    <row r="2" spans="1:17" ht="18" customHeight="1" thickBot="1" x14ac:dyDescent="0.6">
      <c r="C2" s="59"/>
    </row>
    <row r="3" spans="1:17" ht="18" customHeight="1" thickBot="1" x14ac:dyDescent="0.6">
      <c r="C3" s="59"/>
      <c r="H3" s="285" t="s">
        <v>5</v>
      </c>
      <c r="I3" s="286"/>
      <c r="J3" s="286"/>
      <c r="K3" s="286"/>
      <c r="L3" s="287"/>
      <c r="M3" s="288" t="s">
        <v>46</v>
      </c>
      <c r="N3" s="289"/>
      <c r="O3" s="289"/>
      <c r="P3" s="289"/>
      <c r="Q3" s="290"/>
    </row>
    <row r="4" spans="1:17" ht="18" customHeight="1" x14ac:dyDescent="0.55000000000000004">
      <c r="C4" s="59"/>
      <c r="H4" s="60"/>
      <c r="I4" s="60"/>
      <c r="J4" s="60"/>
      <c r="K4" s="60"/>
      <c r="L4" s="60"/>
      <c r="M4" s="60"/>
      <c r="N4" s="60"/>
      <c r="O4" s="60"/>
      <c r="P4" s="60"/>
      <c r="Q4" s="60"/>
    </row>
    <row r="5" spans="1:17" ht="18" customHeight="1" x14ac:dyDescent="0.55000000000000004">
      <c r="C5" s="58" t="s">
        <v>19</v>
      </c>
      <c r="H5" s="60"/>
      <c r="I5" s="60"/>
      <c r="J5" s="60"/>
      <c r="K5" s="60"/>
      <c r="L5" s="60"/>
      <c r="M5" s="60"/>
      <c r="N5" s="60"/>
      <c r="O5" s="60"/>
      <c r="P5" s="60"/>
      <c r="Q5" s="60"/>
    </row>
    <row r="6" spans="1:17" ht="18" customHeight="1" x14ac:dyDescent="0.55000000000000004">
      <c r="C6" s="58" t="s">
        <v>20</v>
      </c>
      <c r="H6" s="60"/>
      <c r="I6" s="60"/>
      <c r="J6" s="60"/>
      <c r="K6" s="60"/>
      <c r="L6" s="60"/>
      <c r="M6" s="60"/>
      <c r="N6" s="60"/>
      <c r="O6" s="60"/>
      <c r="P6" s="60"/>
      <c r="Q6" s="60"/>
    </row>
    <row r="7" spans="1:17" ht="18" customHeight="1" x14ac:dyDescent="0.55000000000000004">
      <c r="C7" s="61"/>
      <c r="H7" s="60"/>
      <c r="I7" s="60"/>
      <c r="J7" s="60"/>
      <c r="K7" s="60"/>
      <c r="L7" s="60"/>
      <c r="M7" s="60"/>
      <c r="N7" s="60"/>
      <c r="O7" s="60"/>
      <c r="P7" s="60"/>
      <c r="Q7" s="60"/>
    </row>
    <row r="8" spans="1:17" ht="18" customHeight="1" thickBot="1" x14ac:dyDescent="0.6">
      <c r="A8" s="62" t="s">
        <v>45</v>
      </c>
      <c r="B8" s="62"/>
    </row>
    <row r="9" spans="1:17" ht="17.25" customHeight="1" x14ac:dyDescent="0.55000000000000004">
      <c r="B9" s="320"/>
      <c r="C9" s="321"/>
      <c r="D9" s="322"/>
      <c r="E9" s="63">
        <v>4</v>
      </c>
      <c r="F9" s="64">
        <v>5</v>
      </c>
      <c r="G9" s="64">
        <v>6</v>
      </c>
      <c r="H9" s="64">
        <v>7</v>
      </c>
      <c r="I9" s="64">
        <v>8</v>
      </c>
      <c r="J9" s="64">
        <v>9</v>
      </c>
      <c r="K9" s="64">
        <v>10</v>
      </c>
      <c r="L9" s="64">
        <v>11</v>
      </c>
      <c r="M9" s="64">
        <v>12</v>
      </c>
      <c r="N9" s="64">
        <v>1</v>
      </c>
      <c r="O9" s="64">
        <v>2</v>
      </c>
      <c r="P9" s="64">
        <v>3</v>
      </c>
      <c r="Q9" s="291" t="s">
        <v>4</v>
      </c>
    </row>
    <row r="10" spans="1:17" ht="17.25" customHeight="1" x14ac:dyDescent="0.55000000000000004">
      <c r="B10" s="323"/>
      <c r="C10" s="324"/>
      <c r="D10" s="325"/>
      <c r="E10" s="293" t="s">
        <v>30</v>
      </c>
      <c r="F10" s="293"/>
      <c r="G10" s="293"/>
      <c r="H10" s="293"/>
      <c r="I10" s="293"/>
      <c r="J10" s="293"/>
      <c r="K10" s="293"/>
      <c r="L10" s="293"/>
      <c r="M10" s="293"/>
      <c r="N10" s="293"/>
      <c r="O10" s="293"/>
      <c r="P10" s="294"/>
      <c r="Q10" s="292"/>
    </row>
    <row r="11" spans="1:17" ht="17.25" customHeight="1" x14ac:dyDescent="0.55000000000000004">
      <c r="B11" s="326" t="s">
        <v>1</v>
      </c>
      <c r="C11" s="327"/>
      <c r="D11" s="65" t="s">
        <v>7</v>
      </c>
      <c r="E11" s="35">
        <v>35</v>
      </c>
      <c r="F11" s="36">
        <v>35</v>
      </c>
      <c r="G11" s="36">
        <v>35</v>
      </c>
      <c r="H11" s="36">
        <v>35</v>
      </c>
      <c r="I11" s="36">
        <v>36</v>
      </c>
      <c r="J11" s="36">
        <v>36</v>
      </c>
      <c r="K11" s="36">
        <v>37</v>
      </c>
      <c r="L11" s="36">
        <v>37</v>
      </c>
      <c r="M11" s="36">
        <v>37</v>
      </c>
      <c r="N11" s="36">
        <v>37</v>
      </c>
      <c r="O11" s="36">
        <v>37</v>
      </c>
      <c r="P11" s="36">
        <v>37</v>
      </c>
      <c r="Q11" s="44">
        <f>SUM(E11:P11)/12</f>
        <v>36.166666666666664</v>
      </c>
    </row>
    <row r="12" spans="1:17" ht="17.25" customHeight="1" x14ac:dyDescent="0.55000000000000004">
      <c r="B12" s="326"/>
      <c r="C12" s="327"/>
      <c r="D12" s="66" t="s">
        <v>0</v>
      </c>
      <c r="E12" s="67"/>
      <c r="F12" s="28">
        <f>F11/$E$11</f>
        <v>1</v>
      </c>
      <c r="G12" s="28">
        <f>G11/$E$11</f>
        <v>1</v>
      </c>
      <c r="H12" s="28">
        <f t="shared" ref="H12:P12" si="0">H11/$E$11</f>
        <v>1</v>
      </c>
      <c r="I12" s="28">
        <f t="shared" si="0"/>
        <v>1.0285714285714285</v>
      </c>
      <c r="J12" s="28">
        <f t="shared" si="0"/>
        <v>1.0285714285714285</v>
      </c>
      <c r="K12" s="28">
        <f t="shared" si="0"/>
        <v>1.0571428571428572</v>
      </c>
      <c r="L12" s="28">
        <f t="shared" si="0"/>
        <v>1.0571428571428572</v>
      </c>
      <c r="M12" s="28">
        <f t="shared" si="0"/>
        <v>1.0571428571428572</v>
      </c>
      <c r="N12" s="28">
        <f t="shared" si="0"/>
        <v>1.0571428571428572</v>
      </c>
      <c r="O12" s="28">
        <f t="shared" si="0"/>
        <v>1.0571428571428572</v>
      </c>
      <c r="P12" s="28">
        <f t="shared" si="0"/>
        <v>1.0571428571428572</v>
      </c>
      <c r="Q12" s="68" t="s">
        <v>3</v>
      </c>
    </row>
    <row r="13" spans="1:17" ht="17.25" customHeight="1" x14ac:dyDescent="0.55000000000000004">
      <c r="B13" s="328" t="s">
        <v>2</v>
      </c>
      <c r="C13" s="329"/>
      <c r="D13" s="69" t="s">
        <v>7</v>
      </c>
      <c r="E13" s="35">
        <v>30</v>
      </c>
      <c r="F13" s="36">
        <v>31</v>
      </c>
      <c r="G13" s="36">
        <v>32</v>
      </c>
      <c r="H13" s="36">
        <v>32</v>
      </c>
      <c r="I13" s="36">
        <v>32</v>
      </c>
      <c r="J13" s="36">
        <v>32</v>
      </c>
      <c r="K13" s="36">
        <v>32</v>
      </c>
      <c r="L13" s="36">
        <v>32</v>
      </c>
      <c r="M13" s="36">
        <v>32</v>
      </c>
      <c r="N13" s="36">
        <v>32</v>
      </c>
      <c r="O13" s="36">
        <v>32</v>
      </c>
      <c r="P13" s="36">
        <v>32</v>
      </c>
      <c r="Q13" s="44">
        <f t="shared" ref="Q13:Q15" si="1">SUM(E13:P13)/12</f>
        <v>31.75</v>
      </c>
    </row>
    <row r="14" spans="1:17" ht="17.25" customHeight="1" x14ac:dyDescent="0.55000000000000004">
      <c r="B14" s="330"/>
      <c r="C14" s="331"/>
      <c r="D14" s="66" t="s">
        <v>0</v>
      </c>
      <c r="E14" s="67"/>
      <c r="F14" s="28">
        <f>F13/$E$13</f>
        <v>1.0333333333333334</v>
      </c>
      <c r="G14" s="28">
        <f t="shared" ref="G14:P14" si="2">G13/$E$13</f>
        <v>1.0666666666666667</v>
      </c>
      <c r="H14" s="28">
        <f t="shared" si="2"/>
        <v>1.0666666666666667</v>
      </c>
      <c r="I14" s="28">
        <f t="shared" si="2"/>
        <v>1.0666666666666667</v>
      </c>
      <c r="J14" s="28">
        <f t="shared" si="2"/>
        <v>1.0666666666666667</v>
      </c>
      <c r="K14" s="28">
        <f t="shared" si="2"/>
        <v>1.0666666666666667</v>
      </c>
      <c r="L14" s="28">
        <f t="shared" si="2"/>
        <v>1.0666666666666667</v>
      </c>
      <c r="M14" s="28">
        <f t="shared" si="2"/>
        <v>1.0666666666666667</v>
      </c>
      <c r="N14" s="28">
        <f t="shared" si="2"/>
        <v>1.0666666666666667</v>
      </c>
      <c r="O14" s="28">
        <f t="shared" si="2"/>
        <v>1.0666666666666667</v>
      </c>
      <c r="P14" s="28">
        <f t="shared" si="2"/>
        <v>1.0666666666666667</v>
      </c>
      <c r="Q14" s="68"/>
    </row>
    <row r="15" spans="1:17" ht="17.25" customHeight="1" x14ac:dyDescent="0.55000000000000004">
      <c r="B15" s="70"/>
      <c r="C15" s="332" t="s">
        <v>8</v>
      </c>
      <c r="D15" s="69" t="s">
        <v>7</v>
      </c>
      <c r="E15" s="35">
        <v>5</v>
      </c>
      <c r="F15" s="36">
        <v>6</v>
      </c>
      <c r="G15" s="36">
        <v>7</v>
      </c>
      <c r="H15" s="36">
        <v>7</v>
      </c>
      <c r="I15" s="36">
        <v>7</v>
      </c>
      <c r="J15" s="36">
        <v>7</v>
      </c>
      <c r="K15" s="36">
        <v>8</v>
      </c>
      <c r="L15" s="36">
        <v>8</v>
      </c>
      <c r="M15" s="36">
        <v>8</v>
      </c>
      <c r="N15" s="36">
        <v>8</v>
      </c>
      <c r="O15" s="36">
        <v>8</v>
      </c>
      <c r="P15" s="36">
        <v>8</v>
      </c>
      <c r="Q15" s="44">
        <f t="shared" si="1"/>
        <v>7.25</v>
      </c>
    </row>
    <row r="16" spans="1:17" ht="17.25" customHeight="1" thickBot="1" x14ac:dyDescent="0.6">
      <c r="B16" s="71"/>
      <c r="C16" s="333"/>
      <c r="D16" s="72" t="s">
        <v>0</v>
      </c>
      <c r="E16" s="73"/>
      <c r="F16" s="29">
        <f>F15/$E$15</f>
        <v>1.2</v>
      </c>
      <c r="G16" s="29">
        <f t="shared" ref="G16:P16" si="3">G15/$E$15</f>
        <v>1.4</v>
      </c>
      <c r="H16" s="29">
        <f t="shared" si="3"/>
        <v>1.4</v>
      </c>
      <c r="I16" s="29">
        <f t="shared" si="3"/>
        <v>1.4</v>
      </c>
      <c r="J16" s="29">
        <f t="shared" si="3"/>
        <v>1.4</v>
      </c>
      <c r="K16" s="29">
        <f t="shared" si="3"/>
        <v>1.6</v>
      </c>
      <c r="L16" s="29">
        <f t="shared" si="3"/>
        <v>1.6</v>
      </c>
      <c r="M16" s="29">
        <f t="shared" si="3"/>
        <v>1.6</v>
      </c>
      <c r="N16" s="29">
        <f t="shared" si="3"/>
        <v>1.6</v>
      </c>
      <c r="O16" s="29">
        <f t="shared" si="3"/>
        <v>1.6</v>
      </c>
      <c r="P16" s="29">
        <f t="shared" si="3"/>
        <v>1.6</v>
      </c>
      <c r="Q16" s="74"/>
    </row>
    <row r="17" spans="1:19" ht="17.25" customHeight="1" thickTop="1" thickBot="1" x14ac:dyDescent="0.6">
      <c r="B17" s="253" t="s">
        <v>11</v>
      </c>
      <c r="C17" s="254"/>
      <c r="D17" s="75"/>
      <c r="E17" s="57">
        <f>SUM(E11+E13)</f>
        <v>65</v>
      </c>
      <c r="F17" s="57"/>
      <c r="G17" s="57"/>
      <c r="H17" s="57"/>
      <c r="I17" s="57"/>
      <c r="J17" s="57"/>
      <c r="K17" s="57"/>
      <c r="L17" s="57"/>
      <c r="M17" s="57"/>
      <c r="N17" s="57"/>
      <c r="O17" s="57"/>
      <c r="P17" s="57"/>
      <c r="Q17" s="42">
        <f>SUM(Q11+Q13+Q15)</f>
        <v>75.166666666666657</v>
      </c>
    </row>
    <row r="18" spans="1:19" ht="17.25" customHeight="1" x14ac:dyDescent="0.55000000000000004">
      <c r="C18" s="60"/>
      <c r="D18" s="60"/>
      <c r="F18" s="76"/>
      <c r="G18" s="76"/>
      <c r="H18" s="76"/>
      <c r="I18" s="76"/>
      <c r="J18" s="76"/>
      <c r="K18" s="76"/>
      <c r="L18" s="76"/>
      <c r="M18" s="76"/>
      <c r="N18" s="76"/>
      <c r="O18" s="76"/>
      <c r="P18" s="76"/>
      <c r="Q18" s="77"/>
    </row>
    <row r="19" spans="1:19" ht="17.25" customHeight="1" x14ac:dyDescent="0.55000000000000004">
      <c r="C19" s="60"/>
      <c r="D19" s="60"/>
      <c r="F19" s="76"/>
      <c r="G19" s="76"/>
      <c r="H19" s="76"/>
      <c r="I19" s="76"/>
      <c r="J19" s="76"/>
      <c r="K19" s="76"/>
      <c r="L19" s="76"/>
      <c r="M19" s="76"/>
      <c r="N19" s="76"/>
      <c r="O19" s="76"/>
      <c r="P19" s="76"/>
      <c r="Q19" s="77"/>
    </row>
    <row r="20" spans="1:19" ht="17.25" customHeight="1" thickBot="1" x14ac:dyDescent="0.6">
      <c r="A20" s="62" t="s">
        <v>33</v>
      </c>
      <c r="B20" s="62"/>
      <c r="E20" s="78"/>
    </row>
    <row r="21" spans="1:19" ht="17.25" customHeight="1" x14ac:dyDescent="0.55000000000000004">
      <c r="B21" s="334"/>
      <c r="C21" s="335"/>
      <c r="D21" s="336"/>
      <c r="E21" s="63">
        <v>4</v>
      </c>
      <c r="F21" s="64">
        <v>5</v>
      </c>
      <c r="G21" s="64">
        <v>6</v>
      </c>
      <c r="H21" s="64">
        <v>7</v>
      </c>
      <c r="I21" s="63">
        <v>8</v>
      </c>
      <c r="J21" s="80">
        <v>9</v>
      </c>
      <c r="K21" s="90">
        <v>10</v>
      </c>
      <c r="L21" s="64">
        <v>11</v>
      </c>
      <c r="M21" s="63">
        <v>12</v>
      </c>
      <c r="N21" s="64">
        <v>1</v>
      </c>
      <c r="O21" s="64">
        <v>2</v>
      </c>
      <c r="P21" s="79">
        <v>3</v>
      </c>
      <c r="Q21" s="318" t="s">
        <v>4</v>
      </c>
    </row>
    <row r="22" spans="1:19" ht="17.25" customHeight="1" x14ac:dyDescent="0.55000000000000004">
      <c r="B22" s="337"/>
      <c r="C22" s="338"/>
      <c r="D22" s="339"/>
      <c r="E22" s="268" t="s">
        <v>37</v>
      </c>
      <c r="F22" s="269"/>
      <c r="G22" s="269"/>
      <c r="H22" s="269"/>
      <c r="I22" s="269"/>
      <c r="J22" s="269"/>
      <c r="K22" s="268" t="s">
        <v>34</v>
      </c>
      <c r="L22" s="269"/>
      <c r="M22" s="269"/>
      <c r="N22" s="269"/>
      <c r="O22" s="269"/>
      <c r="P22" s="346"/>
      <c r="Q22" s="319"/>
    </row>
    <row r="23" spans="1:19" ht="17.25" customHeight="1" x14ac:dyDescent="0.55000000000000004">
      <c r="B23" s="326" t="s">
        <v>1</v>
      </c>
      <c r="C23" s="327"/>
      <c r="D23" s="81" t="s">
        <v>7</v>
      </c>
      <c r="E23" s="45">
        <v>38</v>
      </c>
      <c r="F23" s="46">
        <v>38</v>
      </c>
      <c r="G23" s="46">
        <v>38</v>
      </c>
      <c r="H23" s="46">
        <v>39</v>
      </c>
      <c r="I23" s="46">
        <v>39</v>
      </c>
      <c r="J23" s="125">
        <v>39</v>
      </c>
      <c r="K23" s="128">
        <f>$E$23*K12</f>
        <v>40.171428571428571</v>
      </c>
      <c r="L23" s="352">
        <f>$E$23*L12</f>
        <v>40.171428571428571</v>
      </c>
      <c r="M23" s="30">
        <f>$E$23*M12</f>
        <v>40.171428571428571</v>
      </c>
      <c r="N23" s="30">
        <f>$E$23*N12</f>
        <v>40.171428571428571</v>
      </c>
      <c r="O23" s="30">
        <f t="shared" ref="O23:P23" si="4">$E$23*O12</f>
        <v>40.171428571428571</v>
      </c>
      <c r="P23" s="129">
        <f t="shared" si="4"/>
        <v>40.171428571428571</v>
      </c>
      <c r="Q23" s="1">
        <f>SUM(E23:P23)/12</f>
        <v>39.335714285714289</v>
      </c>
      <c r="S23" s="246" t="s">
        <v>17</v>
      </c>
    </row>
    <row r="24" spans="1:19" ht="17.25" customHeight="1" x14ac:dyDescent="0.55000000000000004">
      <c r="B24" s="340" t="s">
        <v>2</v>
      </c>
      <c r="C24" s="327"/>
      <c r="D24" s="81" t="s">
        <v>7</v>
      </c>
      <c r="E24" s="45">
        <v>31</v>
      </c>
      <c r="F24" s="46">
        <v>32</v>
      </c>
      <c r="G24" s="46">
        <v>32</v>
      </c>
      <c r="H24" s="46">
        <v>32</v>
      </c>
      <c r="I24" s="46">
        <v>33</v>
      </c>
      <c r="J24" s="125">
        <v>33</v>
      </c>
      <c r="K24" s="128">
        <f t="shared" ref="K24" si="5">$E$24*K14</f>
        <v>33.066666666666663</v>
      </c>
      <c r="L24" s="352">
        <f t="shared" ref="L24:P24" si="6">$E$24*L14</f>
        <v>33.066666666666663</v>
      </c>
      <c r="M24" s="30">
        <f t="shared" si="6"/>
        <v>33.066666666666663</v>
      </c>
      <c r="N24" s="30">
        <f>$E$24*N14</f>
        <v>33.066666666666663</v>
      </c>
      <c r="O24" s="30">
        <f t="shared" si="6"/>
        <v>33.066666666666663</v>
      </c>
      <c r="P24" s="129">
        <f t="shared" si="6"/>
        <v>33.066666666666663</v>
      </c>
      <c r="Q24" s="1">
        <f t="shared" ref="Q24" si="7">SUM(E24:P24)/12</f>
        <v>32.616666666666667</v>
      </c>
      <c r="S24" s="246"/>
    </row>
    <row r="25" spans="1:19" ht="17.25" customHeight="1" thickBot="1" x14ac:dyDescent="0.6">
      <c r="B25" s="82"/>
      <c r="C25" s="83" t="s">
        <v>10</v>
      </c>
      <c r="D25" s="84" t="s">
        <v>7</v>
      </c>
      <c r="E25" s="47">
        <v>8</v>
      </c>
      <c r="F25" s="48">
        <v>10</v>
      </c>
      <c r="G25" s="48">
        <v>10</v>
      </c>
      <c r="H25" s="48">
        <v>11</v>
      </c>
      <c r="I25" s="48">
        <v>11</v>
      </c>
      <c r="J25" s="126">
        <v>11</v>
      </c>
      <c r="K25" s="130">
        <f>$E$25*K16</f>
        <v>12.8</v>
      </c>
      <c r="L25" s="353">
        <f>$E$25*L16</f>
        <v>12.8</v>
      </c>
      <c r="M25" s="31">
        <f>$E$25*M16</f>
        <v>12.8</v>
      </c>
      <c r="N25" s="31">
        <f>$E$25*N16</f>
        <v>12.8</v>
      </c>
      <c r="O25" s="31">
        <f t="shared" ref="O25:P25" si="8">$E$25*O16</f>
        <v>12.8</v>
      </c>
      <c r="P25" s="131">
        <f t="shared" si="8"/>
        <v>12.8</v>
      </c>
      <c r="Q25" s="2">
        <f>SUM(E25:P25)/12</f>
        <v>11.483333333333333</v>
      </c>
      <c r="S25" s="246"/>
    </row>
    <row r="26" spans="1:19" ht="17.25" customHeight="1" thickTop="1" thickBot="1" x14ac:dyDescent="0.6">
      <c r="B26" s="341" t="s">
        <v>11</v>
      </c>
      <c r="C26" s="342"/>
      <c r="D26" s="85"/>
      <c r="E26" s="49">
        <f>SUM(E23+E24)</f>
        <v>69</v>
      </c>
      <c r="F26" s="50">
        <f>SUM(F23+F24)</f>
        <v>70</v>
      </c>
      <c r="G26" s="50">
        <f>SUM(G23+G24)</f>
        <v>70</v>
      </c>
      <c r="H26" s="50">
        <f>SUM(H23+H24)</f>
        <v>71</v>
      </c>
      <c r="I26" s="50">
        <f t="shared" ref="I26:J26" si="9">SUM(I23+I24)</f>
        <v>72</v>
      </c>
      <c r="J26" s="127">
        <f t="shared" si="9"/>
        <v>72</v>
      </c>
      <c r="K26" s="350"/>
      <c r="L26" s="347"/>
      <c r="M26" s="86"/>
      <c r="N26" s="87"/>
      <c r="O26" s="87"/>
      <c r="P26" s="88"/>
      <c r="Q26" s="41">
        <f>SUM(Q23+Q24)</f>
        <v>71.952380952380963</v>
      </c>
    </row>
    <row r="27" spans="1:19" ht="17.25" customHeight="1" x14ac:dyDescent="0.55000000000000004">
      <c r="C27" s="89" t="s">
        <v>6</v>
      </c>
    </row>
    <row r="28" spans="1:19" ht="17.25" customHeight="1" x14ac:dyDescent="0.55000000000000004"/>
    <row r="29" spans="1:19" ht="17.25" customHeight="1" x14ac:dyDescent="0.55000000000000004"/>
    <row r="30" spans="1:19" ht="17.25" customHeight="1" x14ac:dyDescent="0.55000000000000004"/>
    <row r="31" spans="1:19" ht="17.25" customHeight="1" x14ac:dyDescent="0.55000000000000004"/>
    <row r="32" spans="1:19" ht="17.25" customHeight="1" thickBot="1" x14ac:dyDescent="0.6">
      <c r="A32" s="62" t="s">
        <v>16</v>
      </c>
      <c r="B32" s="62"/>
      <c r="E32" s="78"/>
    </row>
    <row r="33" spans="2:19" ht="17.25" customHeight="1" x14ac:dyDescent="0.55000000000000004">
      <c r="B33" s="334"/>
      <c r="C33" s="335"/>
      <c r="D33" s="336"/>
      <c r="E33" s="90">
        <v>4</v>
      </c>
      <c r="F33" s="64">
        <v>5</v>
      </c>
      <c r="G33" s="64">
        <v>6</v>
      </c>
      <c r="H33" s="64">
        <v>7</v>
      </c>
      <c r="I33" s="64">
        <v>8</v>
      </c>
      <c r="J33" s="80">
        <v>9</v>
      </c>
      <c r="K33" s="90">
        <v>10</v>
      </c>
      <c r="L33" s="64">
        <v>11</v>
      </c>
      <c r="M33" s="64">
        <v>12</v>
      </c>
      <c r="N33" s="64">
        <v>1</v>
      </c>
      <c r="O33" s="64">
        <v>2</v>
      </c>
      <c r="P33" s="79">
        <v>3</v>
      </c>
      <c r="Q33" s="266" t="s">
        <v>4</v>
      </c>
    </row>
    <row r="34" spans="2:19" ht="17.25" customHeight="1" x14ac:dyDescent="0.55000000000000004">
      <c r="B34" s="337"/>
      <c r="C34" s="338"/>
      <c r="D34" s="339"/>
      <c r="E34" s="268" t="s">
        <v>37</v>
      </c>
      <c r="F34" s="269"/>
      <c r="G34" s="269"/>
      <c r="H34" s="269"/>
      <c r="I34" s="269"/>
      <c r="J34" s="269"/>
      <c r="K34" s="268" t="s">
        <v>38</v>
      </c>
      <c r="L34" s="269"/>
      <c r="M34" s="269"/>
      <c r="N34" s="269"/>
      <c r="O34" s="269"/>
      <c r="P34" s="346"/>
      <c r="Q34" s="267"/>
    </row>
    <row r="35" spans="2:19" ht="17.25" customHeight="1" x14ac:dyDescent="0.55000000000000004">
      <c r="B35" s="326" t="s">
        <v>1</v>
      </c>
      <c r="C35" s="327"/>
      <c r="D35" s="81" t="s">
        <v>7</v>
      </c>
      <c r="E35" s="91">
        <f>E23</f>
        <v>38</v>
      </c>
      <c r="F35" s="92">
        <f t="shared" ref="F35:G37" si="10">F23</f>
        <v>38</v>
      </c>
      <c r="G35" s="92">
        <f t="shared" si="10"/>
        <v>38</v>
      </c>
      <c r="H35" s="100">
        <f>H23</f>
        <v>39</v>
      </c>
      <c r="I35" s="100">
        <f t="shared" ref="I35:K37" si="11">I23</f>
        <v>39</v>
      </c>
      <c r="J35" s="351">
        <f t="shared" si="11"/>
        <v>39</v>
      </c>
      <c r="K35" s="134">
        <v>40</v>
      </c>
      <c r="L35" s="355">
        <v>40</v>
      </c>
      <c r="M35" s="37">
        <v>46</v>
      </c>
      <c r="N35" s="37">
        <v>46</v>
      </c>
      <c r="O35" s="37">
        <v>46</v>
      </c>
      <c r="P35" s="38">
        <v>46</v>
      </c>
      <c r="Q35" s="1">
        <f>SUM(E35:P35)/12</f>
        <v>41.25</v>
      </c>
      <c r="S35" s="246" t="s">
        <v>18</v>
      </c>
    </row>
    <row r="36" spans="2:19" ht="17.25" customHeight="1" x14ac:dyDescent="0.55000000000000004">
      <c r="B36" s="340" t="s">
        <v>2</v>
      </c>
      <c r="C36" s="327"/>
      <c r="D36" s="81" t="s">
        <v>7</v>
      </c>
      <c r="E36" s="91">
        <f>E24</f>
        <v>31</v>
      </c>
      <c r="F36" s="92">
        <f t="shared" si="10"/>
        <v>32</v>
      </c>
      <c r="G36" s="92">
        <f t="shared" si="10"/>
        <v>32</v>
      </c>
      <c r="H36" s="100">
        <f>H24</f>
        <v>32</v>
      </c>
      <c r="I36" s="100">
        <f t="shared" si="11"/>
        <v>33</v>
      </c>
      <c r="J36" s="351">
        <f t="shared" si="11"/>
        <v>33</v>
      </c>
      <c r="K36" s="134">
        <v>33</v>
      </c>
      <c r="L36" s="355">
        <v>33</v>
      </c>
      <c r="M36" s="37">
        <v>38</v>
      </c>
      <c r="N36" s="37">
        <v>38</v>
      </c>
      <c r="O36" s="37">
        <v>38</v>
      </c>
      <c r="P36" s="38">
        <v>38</v>
      </c>
      <c r="Q36" s="1">
        <f t="shared" ref="Q36:Q37" si="12">SUM(E36:P36)/12</f>
        <v>34.25</v>
      </c>
      <c r="S36" s="246"/>
    </row>
    <row r="37" spans="2:19" ht="17.25" customHeight="1" thickBot="1" x14ac:dyDescent="0.6">
      <c r="B37" s="82"/>
      <c r="C37" s="83" t="s">
        <v>10</v>
      </c>
      <c r="D37" s="105" t="s">
        <v>7</v>
      </c>
      <c r="E37" s="93">
        <f>E25</f>
        <v>8</v>
      </c>
      <c r="F37" s="94">
        <f t="shared" si="10"/>
        <v>10</v>
      </c>
      <c r="G37" s="95">
        <f t="shared" si="10"/>
        <v>10</v>
      </c>
      <c r="H37" s="94">
        <f>H25</f>
        <v>11</v>
      </c>
      <c r="I37" s="94">
        <f t="shared" si="11"/>
        <v>11</v>
      </c>
      <c r="J37" s="132">
        <f t="shared" si="11"/>
        <v>11</v>
      </c>
      <c r="K37" s="135">
        <v>13</v>
      </c>
      <c r="L37" s="348">
        <v>13</v>
      </c>
      <c r="M37" s="39">
        <v>16</v>
      </c>
      <c r="N37" s="39">
        <v>16</v>
      </c>
      <c r="O37" s="39">
        <v>16</v>
      </c>
      <c r="P37" s="40">
        <v>16</v>
      </c>
      <c r="Q37" s="2">
        <f t="shared" si="12"/>
        <v>12.583333333333334</v>
      </c>
      <c r="S37" s="246"/>
    </row>
    <row r="38" spans="2:19" ht="17.25" customHeight="1" thickTop="1" thickBot="1" x14ac:dyDescent="0.6">
      <c r="B38" s="253" t="s">
        <v>11</v>
      </c>
      <c r="C38" s="254"/>
      <c r="D38" s="96"/>
      <c r="E38" s="32">
        <f>SUM(E35+E36)</f>
        <v>69</v>
      </c>
      <c r="F38" s="33">
        <f t="shared" ref="F38:K38" si="13">SUM(F35+F36)</f>
        <v>70</v>
      </c>
      <c r="G38" s="34">
        <f t="shared" si="13"/>
        <v>70</v>
      </c>
      <c r="H38" s="33">
        <f t="shared" si="13"/>
        <v>71</v>
      </c>
      <c r="I38" s="33">
        <f t="shared" si="13"/>
        <v>72</v>
      </c>
      <c r="J38" s="133">
        <f t="shared" si="13"/>
        <v>72</v>
      </c>
      <c r="K38" s="32"/>
      <c r="L38" s="354"/>
      <c r="M38" s="57"/>
      <c r="N38" s="57"/>
      <c r="O38" s="57"/>
      <c r="P38" s="97"/>
      <c r="Q38" s="41">
        <f>SUM(Q35+Q36)</f>
        <v>75.5</v>
      </c>
    </row>
    <row r="39" spans="2:19" ht="17.25" customHeight="1" x14ac:dyDescent="0.55000000000000004">
      <c r="C39" s="89" t="s">
        <v>6</v>
      </c>
      <c r="E39" s="98"/>
      <c r="F39" s="98"/>
      <c r="G39" s="98"/>
      <c r="H39" s="98"/>
      <c r="I39" s="98"/>
      <c r="J39" s="98"/>
      <c r="K39" s="98"/>
      <c r="L39" s="98"/>
      <c r="M39" s="98"/>
      <c r="N39" s="98"/>
      <c r="O39" s="98"/>
      <c r="P39" s="98"/>
      <c r="Q39" s="98"/>
    </row>
    <row r="40" spans="2:19" ht="17.25" customHeight="1" x14ac:dyDescent="0.55000000000000004">
      <c r="E40" s="98"/>
      <c r="F40" s="98"/>
      <c r="G40" s="98"/>
      <c r="H40" s="98"/>
      <c r="I40" s="98"/>
      <c r="J40" s="98"/>
      <c r="K40" s="98"/>
      <c r="L40" s="98"/>
      <c r="M40" s="98"/>
      <c r="N40" s="98"/>
      <c r="O40" s="98"/>
      <c r="P40" s="98"/>
      <c r="Q40" s="98"/>
    </row>
    <row r="41" spans="2:19" ht="17.25" customHeight="1" thickBot="1" x14ac:dyDescent="0.6">
      <c r="B41" s="99" t="s">
        <v>22</v>
      </c>
    </row>
    <row r="42" spans="2:19" ht="94.5" customHeight="1" thickBot="1" x14ac:dyDescent="0.6">
      <c r="C42" s="343" t="s">
        <v>29</v>
      </c>
      <c r="D42" s="344"/>
      <c r="E42" s="344"/>
      <c r="F42" s="344"/>
      <c r="G42" s="344"/>
      <c r="H42" s="344"/>
      <c r="I42" s="344"/>
      <c r="J42" s="344"/>
      <c r="K42" s="344"/>
      <c r="L42" s="344"/>
      <c r="M42" s="344"/>
      <c r="N42" s="344"/>
      <c r="O42" s="344"/>
      <c r="P42" s="344"/>
      <c r="Q42" s="345"/>
    </row>
    <row r="43" spans="2:19" ht="17.25" customHeight="1" x14ac:dyDescent="0.55000000000000004"/>
    <row r="44" spans="2:19" ht="17.25" customHeight="1" x14ac:dyDescent="0.55000000000000004"/>
    <row r="45" spans="2:19" ht="17.25" customHeight="1" x14ac:dyDescent="0.55000000000000004"/>
    <row r="46" spans="2:19" ht="17.25" customHeight="1" x14ac:dyDescent="0.55000000000000004"/>
    <row r="47" spans="2:19" ht="17.25" customHeight="1" x14ac:dyDescent="0.55000000000000004"/>
    <row r="48" spans="2:19" ht="17.25" customHeight="1" x14ac:dyDescent="0.55000000000000004"/>
    <row r="49" ht="17.25" customHeight="1" x14ac:dyDescent="0.55000000000000004"/>
    <row r="50" ht="17.25" customHeight="1" x14ac:dyDescent="0.55000000000000004"/>
    <row r="51" ht="17.25" customHeight="1" x14ac:dyDescent="0.55000000000000004"/>
    <row r="52" ht="17.25" customHeight="1" x14ac:dyDescent="0.55000000000000004"/>
    <row r="53" ht="17.25" customHeight="1" x14ac:dyDescent="0.55000000000000004"/>
    <row r="54" ht="17.25" customHeight="1" x14ac:dyDescent="0.55000000000000004"/>
    <row r="55" ht="17.25" customHeight="1" x14ac:dyDescent="0.55000000000000004"/>
    <row r="56" ht="17.25" customHeight="1" x14ac:dyDescent="0.55000000000000004"/>
    <row r="57" ht="17.25" customHeight="1" x14ac:dyDescent="0.55000000000000004"/>
    <row r="58" ht="17.25" customHeight="1" x14ac:dyDescent="0.55000000000000004"/>
    <row r="59" ht="17.25" customHeight="1" x14ac:dyDescent="0.55000000000000004"/>
    <row r="60" ht="17.25" customHeight="1" x14ac:dyDescent="0.55000000000000004"/>
    <row r="61" ht="17.25" customHeight="1" x14ac:dyDescent="0.55000000000000004"/>
    <row r="62" ht="17.25" customHeight="1" x14ac:dyDescent="0.55000000000000004"/>
    <row r="63" ht="17.25" customHeight="1" x14ac:dyDescent="0.55000000000000004"/>
    <row r="64" ht="17.25" customHeight="1" x14ac:dyDescent="0.55000000000000004"/>
    <row r="65" ht="17.25" customHeight="1" x14ac:dyDescent="0.55000000000000004"/>
    <row r="66" ht="17.25" customHeight="1" x14ac:dyDescent="0.55000000000000004"/>
    <row r="67" ht="17.25" customHeight="1" x14ac:dyDescent="0.55000000000000004"/>
    <row r="68" ht="17.25" customHeight="1" x14ac:dyDescent="0.55000000000000004"/>
    <row r="69" ht="17.25" customHeight="1" x14ac:dyDescent="0.55000000000000004"/>
    <row r="70" ht="17.25" customHeight="1" x14ac:dyDescent="0.55000000000000004"/>
    <row r="71" ht="17.25" customHeight="1" x14ac:dyDescent="0.55000000000000004"/>
    <row r="72" ht="17.25" customHeight="1" x14ac:dyDescent="0.55000000000000004"/>
    <row r="73" ht="17.25" customHeight="1" x14ac:dyDescent="0.55000000000000004"/>
    <row r="74" ht="17.25" customHeight="1" x14ac:dyDescent="0.55000000000000004"/>
    <row r="75" ht="17.25" customHeight="1" x14ac:dyDescent="0.55000000000000004"/>
    <row r="76" ht="17.25" customHeight="1" x14ac:dyDescent="0.55000000000000004"/>
    <row r="77" ht="17.25" customHeight="1" x14ac:dyDescent="0.55000000000000004"/>
    <row r="78" ht="17.25" customHeight="1" x14ac:dyDescent="0.55000000000000004"/>
    <row r="79" ht="17.25" customHeight="1" x14ac:dyDescent="0.55000000000000004"/>
    <row r="80" ht="17.25" customHeight="1" x14ac:dyDescent="0.55000000000000004"/>
    <row r="81" ht="17.25" customHeight="1" x14ac:dyDescent="0.55000000000000004"/>
  </sheetData>
  <sheetProtection algorithmName="SHA-512" hashValue="5uyr+F84ivor1MfYyYvmm9lEACxXKD7+pMBeZXP6Ow7n+tu/Bw9ULxJjWX4+M5T5x1av2a5tO7ady8eSZP4z4Q==" saltValue="Pe601VHASUGyNsvJw9as4Q==" spinCount="100000" sheet="1" objects="1" scenarios="1"/>
  <mergeCells count="27">
    <mergeCell ref="B35:C35"/>
    <mergeCell ref="S35:S37"/>
    <mergeCell ref="B36:C36"/>
    <mergeCell ref="B38:C38"/>
    <mergeCell ref="C42:Q42"/>
    <mergeCell ref="B23:C23"/>
    <mergeCell ref="S23:S25"/>
    <mergeCell ref="B24:C24"/>
    <mergeCell ref="B26:C26"/>
    <mergeCell ref="B33:D34"/>
    <mergeCell ref="Q33:Q34"/>
    <mergeCell ref="E34:J34"/>
    <mergeCell ref="K34:P34"/>
    <mergeCell ref="Q21:Q22"/>
    <mergeCell ref="A1:Q1"/>
    <mergeCell ref="H3:L3"/>
    <mergeCell ref="M3:Q3"/>
    <mergeCell ref="B9:D10"/>
    <mergeCell ref="Q9:Q10"/>
    <mergeCell ref="E10:P10"/>
    <mergeCell ref="B11:C12"/>
    <mergeCell ref="B13:C14"/>
    <mergeCell ref="C15:C16"/>
    <mergeCell ref="B17:C17"/>
    <mergeCell ref="B21:D22"/>
    <mergeCell ref="E22:J22"/>
    <mergeCell ref="K22:P22"/>
  </mergeCells>
  <phoneticPr fontId="1"/>
  <pageMargins left="0.61" right="0.27559055118110237" top="0.55118110236220474" bottom="0.19685039370078741" header="0.31496062992125984" footer="0.19685039370078741"/>
  <pageSetup paperSize="9" scale="57"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保育所・地域型</vt:lpstr>
      <vt:lpstr>保育所・地域型 (作成例)</vt:lpstr>
      <vt:lpstr>認定こども園</vt:lpstr>
      <vt:lpstr>認定こども園 (作成例)</vt:lpstr>
      <vt:lpstr>幼稚園</vt:lpstr>
      <vt:lpstr>幼稚園 (作成例)</vt:lpstr>
      <vt:lpstr>認定こども園!Print_Area</vt:lpstr>
      <vt:lpstr>'認定こども園 (作成例)'!Print_Area</vt:lpstr>
      <vt:lpstr>保育所・地域型!Print_Area</vt:lpstr>
      <vt:lpstr>'保育所・地域型 (作成例)'!Print_Area</vt:lpstr>
      <vt:lpstr>幼稚園!Print_Area</vt:lpstr>
      <vt:lpstr>'幼稚園 (作成例)'!Print_Area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長谷川　しほり</cp:lastModifiedBy>
  <cp:lastPrinted>2023-10-13T09:49:25Z</cp:lastPrinted>
  <dcterms:created xsi:type="dcterms:W3CDTF">2017-04-18T13:53:38Z</dcterms:created>
  <dcterms:modified xsi:type="dcterms:W3CDTF">2025-09-03T00:06:11Z</dcterms:modified>
</cp:coreProperties>
</file>